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nta\Desktop\"/>
    </mc:Choice>
  </mc:AlternateContent>
  <xr:revisionPtr revIDLastSave="0" documentId="13_ncr:1_{B83EED8F-337B-41FC-BDF5-F3E8BC675CCD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計算表" sheetId="1" state="hidden" r:id="rId1"/>
    <sheet name="Ry公式" sheetId="5" r:id="rId2"/>
    <sheet name="スギ早見表" sheetId="2" r:id="rId3"/>
    <sheet name="ヒノキ早見表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5" l="1"/>
  <c r="E7" i="5"/>
  <c r="D15" i="1"/>
  <c r="E15" i="1" s="1"/>
  <c r="D16" i="1"/>
  <c r="E16" i="1" s="1"/>
  <c r="D17" i="1"/>
  <c r="E17" i="1" s="1"/>
  <c r="D18" i="1"/>
  <c r="E18" i="1"/>
  <c r="D19" i="1"/>
  <c r="E19" i="1" s="1"/>
  <c r="D20" i="1"/>
  <c r="E20" i="1" s="1"/>
  <c r="D21" i="1"/>
  <c r="E21" i="1" s="1"/>
  <c r="D22" i="1"/>
  <c r="E22" i="1"/>
  <c r="D23" i="1"/>
  <c r="E23" i="1" s="1"/>
  <c r="D24" i="1"/>
  <c r="E24" i="1" s="1"/>
  <c r="D25" i="1"/>
  <c r="E25" i="1" s="1"/>
  <c r="D26" i="1"/>
  <c r="E26" i="1"/>
  <c r="D27" i="1"/>
  <c r="E27" i="1" s="1"/>
  <c r="D28" i="1"/>
  <c r="E28" i="1" s="1"/>
  <c r="D29" i="1"/>
  <c r="E29" i="1" s="1"/>
  <c r="D30" i="1"/>
  <c r="E30" i="1"/>
  <c r="D31" i="1"/>
  <c r="E31" i="1" s="1"/>
  <c r="D32" i="1"/>
  <c r="E32" i="1" s="1"/>
  <c r="D33" i="1"/>
  <c r="E33" i="1" s="1"/>
  <c r="D34" i="1"/>
  <c r="E34" i="1"/>
  <c r="D35" i="1"/>
  <c r="E35" i="1" s="1"/>
  <c r="D36" i="1"/>
  <c r="E36" i="1" s="1"/>
  <c r="D37" i="1"/>
  <c r="E37" i="1" s="1"/>
  <c r="D38" i="1"/>
  <c r="E38" i="1"/>
  <c r="D39" i="1"/>
  <c r="E39" i="1" s="1"/>
  <c r="D40" i="1"/>
  <c r="E40" i="1" s="1"/>
  <c r="D41" i="1"/>
  <c r="E41" i="1" s="1"/>
  <c r="D42" i="1"/>
  <c r="E42" i="1"/>
  <c r="D14" i="1"/>
  <c r="E14" i="1" s="1"/>
  <c r="F7" i="1"/>
  <c r="G7" i="1" s="1"/>
  <c r="E7" i="1" s="1"/>
  <c r="F10" i="1"/>
  <c r="G10" i="1" s="1"/>
  <c r="E10" i="1" s="1"/>
</calcChain>
</file>

<file path=xl/sharedStrings.xml><?xml version="1.0" encoding="utf-8"?>
<sst xmlns="http://schemas.openxmlformats.org/spreadsheetml/2006/main" count="50" uniqueCount="31">
  <si>
    <t>（参考）</t>
    <rPh sb="1" eb="3">
      <t>サンコウ</t>
    </rPh>
    <phoneticPr fontId="4"/>
  </si>
  <si>
    <t>上層樹高Ｈと密度Ｎから収量比数Ryを求める算出式は</t>
    <rPh sb="0" eb="2">
      <t>ジョウソウ</t>
    </rPh>
    <rPh sb="2" eb="4">
      <t>ジュコウ</t>
    </rPh>
    <rPh sb="6" eb="8">
      <t>ミツド</t>
    </rPh>
    <rPh sb="11" eb="13">
      <t>シュウリョウ</t>
    </rPh>
    <rPh sb="13" eb="15">
      <t>ヒスウ</t>
    </rPh>
    <rPh sb="18" eb="19">
      <t>モト</t>
    </rPh>
    <rPh sb="21" eb="23">
      <t>サンシュツ</t>
    </rPh>
    <rPh sb="23" eb="24">
      <t>シキ</t>
    </rPh>
    <phoneticPr fontId="4"/>
  </si>
  <si>
    <r>
      <t>Ry=N/(1-Rf)*((b</t>
    </r>
    <r>
      <rPr>
        <b/>
        <vertAlign val="subscript"/>
        <sz val="11"/>
        <rFont val="ＭＳ Ｐゴシック"/>
        <family val="3"/>
        <charset val="128"/>
      </rPr>
      <t>3</t>
    </r>
    <r>
      <rPr>
        <b/>
        <sz val="11"/>
        <rFont val="ＭＳ Ｐゴシック"/>
        <family val="3"/>
        <charset val="128"/>
      </rPr>
      <t>/b</t>
    </r>
    <r>
      <rPr>
        <b/>
        <vertAlign val="subscript"/>
        <sz val="11"/>
        <rFont val="ＭＳ Ｐゴシック"/>
        <family val="3"/>
        <charset val="128"/>
      </rPr>
      <t>1</t>
    </r>
    <r>
      <rPr>
        <b/>
        <sz val="11"/>
        <rFont val="ＭＳ Ｐゴシック"/>
        <family val="3"/>
        <charset val="128"/>
      </rPr>
      <t>)*H</t>
    </r>
    <r>
      <rPr>
        <b/>
        <vertAlign val="superscript"/>
        <sz val="11"/>
        <rFont val="ＭＳ Ｐゴシック"/>
        <family val="3"/>
        <charset val="128"/>
      </rPr>
      <t>b4-b2</t>
    </r>
    <r>
      <rPr>
        <b/>
        <sz val="11"/>
        <rFont val="ＭＳ Ｐゴシック"/>
        <family val="3"/>
        <charset val="128"/>
      </rPr>
      <t>+N)</t>
    </r>
    <phoneticPr fontId="4"/>
  </si>
  <si>
    <t>スギ</t>
    <phoneticPr fontId="2"/>
  </si>
  <si>
    <t>ヒノキ</t>
    <phoneticPr fontId="4"/>
  </si>
  <si>
    <t>H</t>
    <phoneticPr fontId="4"/>
  </si>
  <si>
    <t>Sp</t>
    <phoneticPr fontId="2"/>
  </si>
  <si>
    <t>Ry</t>
    <phoneticPr fontId="4"/>
  </si>
  <si>
    <t>Sr</t>
    <phoneticPr fontId="2"/>
  </si>
  <si>
    <t>N</t>
    <phoneticPr fontId="4"/>
  </si>
  <si>
    <t>上層樹高</t>
    <rPh sb="0" eb="2">
      <t>ジョウソウ</t>
    </rPh>
    <rPh sb="2" eb="4">
      <t>ジュコウ</t>
    </rPh>
    <phoneticPr fontId="2"/>
  </si>
  <si>
    <t>平均幹距</t>
    <rPh sb="0" eb="2">
      <t>ヘイキン</t>
    </rPh>
    <rPh sb="2" eb="4">
      <t>カンキョ</t>
    </rPh>
    <phoneticPr fontId="2"/>
  </si>
  <si>
    <t>平均幹距（m）</t>
    <rPh sb="0" eb="2">
      <t>ヘイキン</t>
    </rPh>
    <rPh sb="2" eb="4">
      <t>カンキョ</t>
    </rPh>
    <phoneticPr fontId="2"/>
  </si>
  <si>
    <t>（m）</t>
    <phoneticPr fontId="2"/>
  </si>
  <si>
    <t>：林分を構成する上層木の平均樹高</t>
    <rPh sb="1" eb="3">
      <t>リンブン</t>
    </rPh>
    <rPh sb="4" eb="6">
      <t>コウセイ</t>
    </rPh>
    <rPh sb="8" eb="10">
      <t>ジョウソウ</t>
    </rPh>
    <rPh sb="10" eb="11">
      <t>ボク</t>
    </rPh>
    <rPh sb="12" eb="14">
      <t>ヘイキン</t>
    </rPh>
    <rPh sb="14" eb="16">
      <t>ジュコウ</t>
    </rPh>
    <phoneticPr fontId="2"/>
  </si>
  <si>
    <t>：樹幹どうしの平均的な距離</t>
    <rPh sb="1" eb="3">
      <t>ジュカン</t>
    </rPh>
    <rPh sb="7" eb="10">
      <t>ヘイキンテキ</t>
    </rPh>
    <rPh sb="11" eb="13">
      <t>キョリ</t>
    </rPh>
    <phoneticPr fontId="2"/>
  </si>
  <si>
    <t>鹿児島県林業試験場　育林部</t>
    <rPh sb="0" eb="4">
      <t>カゴシマケン</t>
    </rPh>
    <rPh sb="4" eb="9">
      <t>リンシ</t>
    </rPh>
    <rPh sb="10" eb="12">
      <t>イクリン</t>
    </rPh>
    <rPh sb="12" eb="13">
      <t>ブ</t>
    </rPh>
    <phoneticPr fontId="2"/>
  </si>
  <si>
    <t>Sp</t>
    <phoneticPr fontId="2"/>
  </si>
  <si>
    <t>N</t>
    <phoneticPr fontId="2"/>
  </si>
  <si>
    <t>aN</t>
    <phoneticPr fontId="2"/>
  </si>
  <si>
    <t>本数／ha</t>
    <rPh sb="0" eb="2">
      <t>ホンスウ</t>
    </rPh>
    <phoneticPr fontId="2"/>
  </si>
  <si>
    <t>0.01ha内</t>
    <rPh sb="6" eb="7">
      <t>ナイ</t>
    </rPh>
    <phoneticPr fontId="2"/>
  </si>
  <si>
    <t>スギ人工林の収量比数＆間伐本数早見表</t>
    <rPh sb="2" eb="5">
      <t>ジンコウリン</t>
    </rPh>
    <rPh sb="6" eb="8">
      <t>シュウリョウ</t>
    </rPh>
    <rPh sb="8" eb="9">
      <t>ヒ</t>
    </rPh>
    <rPh sb="9" eb="10">
      <t>スウ</t>
    </rPh>
    <rPh sb="11" eb="13">
      <t>カンバツ</t>
    </rPh>
    <rPh sb="13" eb="15">
      <t>ホンスウ</t>
    </rPh>
    <rPh sb="15" eb="18">
      <t>ハヤミヒョウ</t>
    </rPh>
    <phoneticPr fontId="2"/>
  </si>
  <si>
    <t>ヒノキ人工林の収量比数＆間伐本数早見表</t>
    <rPh sb="3" eb="6">
      <t>ジンコウリン</t>
    </rPh>
    <rPh sb="7" eb="9">
      <t>シュウリョウ</t>
    </rPh>
    <rPh sb="9" eb="10">
      <t>ヒ</t>
    </rPh>
    <rPh sb="10" eb="11">
      <t>スウ</t>
    </rPh>
    <rPh sb="12" eb="14">
      <t>カンバツ</t>
    </rPh>
    <rPh sb="14" eb="16">
      <t>ホンスウ</t>
    </rPh>
    <rPh sb="16" eb="19">
      <t>ハヤミヒョウ</t>
    </rPh>
    <phoneticPr fontId="2"/>
  </si>
  <si>
    <t>（m）</t>
    <phoneticPr fontId="2"/>
  </si>
  <si>
    <t>スギ</t>
    <phoneticPr fontId="2"/>
  </si>
  <si>
    <t>Ｎ</t>
    <phoneticPr fontId="4"/>
  </si>
  <si>
    <t>Ｈ</t>
    <phoneticPr fontId="4"/>
  </si>
  <si>
    <t>Ry</t>
    <phoneticPr fontId="4"/>
  </si>
  <si>
    <t>ヒノキ</t>
    <phoneticPr fontId="4"/>
  </si>
  <si>
    <r>
      <t>Ry=N/(1-Rf)*((b</t>
    </r>
    <r>
      <rPr>
        <b/>
        <vertAlign val="subscript"/>
        <sz val="12"/>
        <rFont val="ＭＳ ゴシック"/>
        <family val="3"/>
        <charset val="128"/>
      </rPr>
      <t>3</t>
    </r>
    <r>
      <rPr>
        <b/>
        <sz val="12"/>
        <rFont val="ＭＳ ゴシック"/>
        <family val="3"/>
        <charset val="128"/>
      </rPr>
      <t>/b</t>
    </r>
    <r>
      <rPr>
        <b/>
        <vertAlign val="subscript"/>
        <sz val="12"/>
        <rFont val="ＭＳ ゴシック"/>
        <family val="3"/>
        <charset val="128"/>
      </rPr>
      <t>1</t>
    </r>
    <r>
      <rPr>
        <b/>
        <sz val="12"/>
        <rFont val="ＭＳ ゴシック"/>
        <family val="3"/>
        <charset val="128"/>
      </rPr>
      <t>)*H</t>
    </r>
    <r>
      <rPr>
        <b/>
        <vertAlign val="superscript"/>
        <sz val="12"/>
        <rFont val="ＭＳ ゴシック"/>
        <family val="3"/>
        <charset val="128"/>
      </rPr>
      <t>b4-b2</t>
    </r>
    <r>
      <rPr>
        <b/>
        <sz val="12"/>
        <rFont val="ＭＳ ゴシック"/>
        <family val="3"/>
        <charset val="128"/>
      </rPr>
      <t>+N)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</si>
</sst>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0"/>
    <numFmt numFmtId="177" formatCode="0.0_ "/>
    <numFmt numFmtId="178" formatCode="0.00_ "/>
  </numFmts>
  <fonts count="22" x14ac:knownFonts="1">
    <font>
      <sz val="10"/>
      <name val="Times New Roman"/>
      <family val="1"/>
    </font>
    <font>
      <sz val="10"/>
      <name val="Times New Roman"/>
      <family val="1"/>
    </font>
    <font>
      <sz val="6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vertAlign val="subscript"/>
      <sz val="11"/>
      <name val="ＭＳ Ｐゴシック"/>
      <family val="3"/>
      <charset val="128"/>
    </font>
    <font>
      <b/>
      <vertAlign val="superscript"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10"/>
      <name val="Times New Roman"/>
      <family val="1"/>
    </font>
    <font>
      <sz val="10"/>
      <name val="Times New Roman"/>
      <family val="1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vertAlign val="subscript"/>
      <sz val="12"/>
      <name val="ＭＳ ゴシック"/>
      <family val="3"/>
      <charset val="128"/>
    </font>
    <font>
      <b/>
      <vertAlign val="superscript"/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94">
    <xf numFmtId="0" fontId="0" fillId="0" borderId="0" xfId="0">
      <alignment vertical="center"/>
    </xf>
    <xf numFmtId="0" fontId="5" fillId="0" borderId="0" xfId="0" applyFont="1" applyBorder="1" applyAlignment="1">
      <alignment horizont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178" fontId="11" fillId="0" borderId="1" xfId="0" applyNumberFormat="1" applyFont="1" applyBorder="1">
      <alignment vertical="center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/>
    </xf>
    <xf numFmtId="177" fontId="13" fillId="2" borderId="1" xfId="0" applyNumberFormat="1" applyFont="1" applyFill="1" applyBorder="1">
      <alignment vertical="center"/>
    </xf>
    <xf numFmtId="38" fontId="10" fillId="2" borderId="1" xfId="1" applyFont="1" applyFill="1" applyBorder="1" applyAlignment="1">
      <alignment horizontal="center"/>
    </xf>
    <xf numFmtId="0" fontId="10" fillId="2" borderId="1" xfId="2" applyFont="1" applyFill="1" applyBorder="1" applyAlignment="1">
      <alignment horizontal="center"/>
    </xf>
    <xf numFmtId="2" fontId="12" fillId="2" borderId="1" xfId="2" applyNumberFormat="1" applyFont="1" applyFill="1" applyBorder="1" applyAlignment="1">
      <alignment horizontal="center"/>
    </xf>
    <xf numFmtId="0" fontId="14" fillId="0" borderId="0" xfId="0" applyFont="1">
      <alignment vertical="center"/>
    </xf>
    <xf numFmtId="177" fontId="10" fillId="0" borderId="1" xfId="0" applyNumberFormat="1" applyFont="1" applyBorder="1" applyAlignment="1">
      <alignment horizontal="right"/>
    </xf>
    <xf numFmtId="177" fontId="10" fillId="0" borderId="1" xfId="2" applyNumberFormat="1" applyFont="1" applyBorder="1" applyAlignment="1"/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8" fontId="15" fillId="0" borderId="4" xfId="0" applyNumberFormat="1" applyFont="1" applyBorder="1">
      <alignment vertical="center"/>
    </xf>
    <xf numFmtId="178" fontId="15" fillId="0" borderId="5" xfId="0" applyNumberFormat="1" applyFont="1" applyBorder="1">
      <alignment vertical="center"/>
    </xf>
    <xf numFmtId="178" fontId="15" fillId="0" borderId="6" xfId="0" applyNumberFormat="1" applyFont="1" applyBorder="1">
      <alignment vertical="center"/>
    </xf>
    <xf numFmtId="178" fontId="15" fillId="0" borderId="7" xfId="0" applyNumberFormat="1" applyFont="1" applyBorder="1">
      <alignment vertical="center"/>
    </xf>
    <xf numFmtId="178" fontId="15" fillId="0" borderId="8" xfId="0" applyNumberFormat="1" applyFont="1" applyBorder="1">
      <alignment vertical="center"/>
    </xf>
    <xf numFmtId="177" fontId="14" fillId="0" borderId="9" xfId="0" applyNumberFormat="1" applyFont="1" applyBorder="1">
      <alignment vertical="center"/>
    </xf>
    <xf numFmtId="177" fontId="14" fillId="0" borderId="10" xfId="0" applyNumberFormat="1" applyFont="1" applyBorder="1">
      <alignment vertical="center"/>
    </xf>
    <xf numFmtId="177" fontId="14" fillId="0" borderId="11" xfId="0" applyNumberFormat="1" applyFont="1" applyBorder="1">
      <alignment vertical="center"/>
    </xf>
    <xf numFmtId="178" fontId="15" fillId="0" borderId="12" xfId="0" applyNumberFormat="1" applyFont="1" applyBorder="1">
      <alignment vertical="center"/>
    </xf>
    <xf numFmtId="177" fontId="14" fillId="0" borderId="13" xfId="0" applyNumberFormat="1" applyFont="1" applyBorder="1">
      <alignment vertical="center"/>
    </xf>
    <xf numFmtId="177" fontId="14" fillId="0" borderId="14" xfId="0" applyNumberFormat="1" applyFont="1" applyBorder="1">
      <alignment vertical="center"/>
    </xf>
    <xf numFmtId="178" fontId="15" fillId="0" borderId="15" xfId="0" applyNumberFormat="1" applyFont="1" applyBorder="1">
      <alignment vertical="center"/>
    </xf>
    <xf numFmtId="177" fontId="14" fillId="0" borderId="16" xfId="0" applyNumberFormat="1" applyFont="1" applyBorder="1">
      <alignment vertical="center"/>
    </xf>
    <xf numFmtId="178" fontId="15" fillId="0" borderId="17" xfId="0" applyNumberFormat="1" applyFont="1" applyBorder="1">
      <alignment vertical="center"/>
    </xf>
    <xf numFmtId="178" fontId="15" fillId="0" borderId="18" xfId="0" applyNumberFormat="1" applyFont="1" applyBorder="1">
      <alignment vertical="center"/>
    </xf>
    <xf numFmtId="178" fontId="15" fillId="0" borderId="19" xfId="0" applyNumberFormat="1" applyFont="1" applyBorder="1">
      <alignment vertical="center"/>
    </xf>
    <xf numFmtId="178" fontId="15" fillId="0" borderId="20" xfId="0" applyNumberFormat="1" applyFont="1" applyBorder="1">
      <alignment vertical="center"/>
    </xf>
    <xf numFmtId="178" fontId="15" fillId="0" borderId="21" xfId="0" applyNumberFormat="1" applyFont="1" applyBorder="1">
      <alignment vertical="center"/>
    </xf>
    <xf numFmtId="178" fontId="15" fillId="0" borderId="22" xfId="0" applyNumberFormat="1" applyFont="1" applyBorder="1">
      <alignment vertical="center"/>
    </xf>
    <xf numFmtId="178" fontId="15" fillId="0" borderId="23" xfId="0" applyNumberFormat="1" applyFont="1" applyBorder="1">
      <alignment vertical="center"/>
    </xf>
    <xf numFmtId="178" fontId="15" fillId="0" borderId="24" xfId="0" applyNumberFormat="1" applyFont="1" applyBorder="1">
      <alignment vertical="center"/>
    </xf>
    <xf numFmtId="178" fontId="15" fillId="0" borderId="25" xfId="0" applyNumberFormat="1" applyFont="1" applyBorder="1">
      <alignment vertical="center"/>
    </xf>
    <xf numFmtId="178" fontId="15" fillId="0" borderId="26" xfId="0" applyNumberFormat="1" applyFont="1" applyBorder="1">
      <alignment vertical="center"/>
    </xf>
    <xf numFmtId="178" fontId="15" fillId="0" borderId="27" xfId="0" applyNumberFormat="1" applyFont="1" applyBorder="1">
      <alignment vertical="center"/>
    </xf>
    <xf numFmtId="0" fontId="14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8" fontId="15" fillId="0" borderId="28" xfId="0" applyNumberFormat="1" applyFont="1" applyBorder="1">
      <alignment vertical="center"/>
    </xf>
    <xf numFmtId="178" fontId="15" fillId="0" borderId="29" xfId="0" applyNumberFormat="1" applyFont="1" applyBorder="1">
      <alignment vertical="center"/>
    </xf>
    <xf numFmtId="178" fontId="15" fillId="0" borderId="30" xfId="0" applyNumberFormat="1" applyFont="1" applyBorder="1">
      <alignment vertical="center"/>
    </xf>
    <xf numFmtId="178" fontId="15" fillId="0" borderId="31" xfId="0" applyNumberFormat="1" applyFont="1" applyBorder="1">
      <alignment vertical="center"/>
    </xf>
    <xf numFmtId="178" fontId="15" fillId="0" borderId="32" xfId="0" applyNumberFormat="1" applyFont="1" applyBorder="1">
      <alignment vertical="center"/>
    </xf>
    <xf numFmtId="178" fontId="15" fillId="0" borderId="33" xfId="0" applyNumberFormat="1" applyFont="1" applyBorder="1">
      <alignment vertical="center"/>
    </xf>
    <xf numFmtId="177" fontId="14" fillId="0" borderId="34" xfId="0" applyNumberFormat="1" applyFont="1" applyBorder="1" applyAlignment="1">
      <alignment horizontal="center" vertical="center"/>
    </xf>
    <xf numFmtId="177" fontId="14" fillId="0" borderId="35" xfId="0" applyNumberFormat="1" applyFont="1" applyBorder="1" applyAlignment="1">
      <alignment horizontal="center" vertical="center"/>
    </xf>
    <xf numFmtId="177" fontId="14" fillId="0" borderId="36" xfId="0" applyNumberFormat="1" applyFont="1" applyBorder="1" applyAlignment="1">
      <alignment horizontal="center" vertical="center"/>
    </xf>
    <xf numFmtId="177" fontId="14" fillId="0" borderId="37" xfId="0" applyNumberFormat="1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4" fillId="0" borderId="3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77" fontId="14" fillId="0" borderId="39" xfId="0" applyNumberFormat="1" applyFont="1" applyBorder="1">
      <alignment vertical="center"/>
    </xf>
    <xf numFmtId="38" fontId="15" fillId="0" borderId="40" xfId="1" applyFont="1" applyBorder="1" applyAlignment="1">
      <alignment horizontal="center" vertical="center"/>
    </xf>
    <xf numFmtId="38" fontId="15" fillId="0" borderId="41" xfId="1" applyFont="1" applyBorder="1" applyAlignment="1">
      <alignment horizontal="center" vertical="center"/>
    </xf>
    <xf numFmtId="38" fontId="15" fillId="0" borderId="42" xfId="1" applyFont="1" applyBorder="1" applyAlignment="1">
      <alignment horizontal="center" vertical="center"/>
    </xf>
    <xf numFmtId="38" fontId="15" fillId="0" borderId="43" xfId="1" applyFont="1" applyBorder="1" applyAlignment="1">
      <alignment horizontal="center" vertical="center"/>
    </xf>
    <xf numFmtId="38" fontId="15" fillId="0" borderId="44" xfId="1" applyFont="1" applyBorder="1" applyAlignment="1">
      <alignment horizontal="center" vertical="center"/>
    </xf>
    <xf numFmtId="38" fontId="15" fillId="0" borderId="45" xfId="1" applyFont="1" applyBorder="1" applyAlignment="1">
      <alignment horizontal="center" vertical="center"/>
    </xf>
    <xf numFmtId="38" fontId="15" fillId="0" borderId="46" xfId="1" applyFont="1" applyBorder="1" applyAlignment="1">
      <alignment horizontal="center" vertical="center"/>
    </xf>
    <xf numFmtId="38" fontId="15" fillId="0" borderId="9" xfId="1" applyFont="1" applyBorder="1" applyAlignment="1">
      <alignment horizontal="center" vertical="center"/>
    </xf>
    <xf numFmtId="38" fontId="15" fillId="0" borderId="47" xfId="1" applyFont="1" applyBorder="1" applyAlignment="1">
      <alignment horizontal="center" vertical="center"/>
    </xf>
    <xf numFmtId="38" fontId="15" fillId="0" borderId="11" xfId="1" applyFont="1" applyBorder="1" applyAlignment="1">
      <alignment horizontal="center" vertical="center"/>
    </xf>
    <xf numFmtId="38" fontId="15" fillId="0" borderId="48" xfId="1" applyFont="1" applyBorder="1" applyAlignment="1">
      <alignment horizontal="center" vertical="center"/>
    </xf>
    <xf numFmtId="38" fontId="15" fillId="0" borderId="49" xfId="1" applyFont="1" applyBorder="1" applyAlignment="1">
      <alignment horizontal="center" vertical="center"/>
    </xf>
    <xf numFmtId="38" fontId="15" fillId="0" borderId="50" xfId="1" applyFont="1" applyBorder="1" applyAlignment="1">
      <alignment horizontal="center" vertical="center"/>
    </xf>
    <xf numFmtId="38" fontId="15" fillId="0" borderId="51" xfId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38" fontId="17" fillId="0" borderId="1" xfId="1" applyFont="1" applyBorder="1" applyAlignment="1">
      <alignment horizontal="center" vertical="center"/>
    </xf>
    <xf numFmtId="177" fontId="17" fillId="0" borderId="1" xfId="0" applyNumberFormat="1" applyFont="1" applyBorder="1" applyAlignment="1">
      <alignment horizontal="center" vertical="center"/>
    </xf>
    <xf numFmtId="2" fontId="21" fillId="3" borderId="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2" applyFont="1" applyBorder="1" applyAlignment="1">
      <alignment horizontal="center" vertical="center"/>
    </xf>
    <xf numFmtId="0" fontId="17" fillId="3" borderId="1" xfId="2" applyFont="1" applyFill="1" applyBorder="1" applyAlignment="1">
      <alignment horizontal="center" vertical="center"/>
    </xf>
    <xf numFmtId="177" fontId="17" fillId="0" borderId="1" xfId="2" applyNumberFormat="1" applyFont="1" applyBorder="1" applyAlignment="1">
      <alignment horizontal="center" vertical="center"/>
    </xf>
    <xf numFmtId="2" fontId="21" fillId="3" borderId="1" xfId="2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43" xfId="0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スギ林分密度管理図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G42"/>
  <sheetViews>
    <sheetView workbookViewId="0">
      <selection activeCell="I5" sqref="I5"/>
    </sheetView>
  </sheetViews>
  <sheetFormatPr defaultRowHeight="12.75" x14ac:dyDescent="0.2"/>
  <cols>
    <col min="1" max="1" width="4.33203125" customWidth="1"/>
    <col min="2" max="2" width="11.1640625" customWidth="1"/>
    <col min="4" max="4" width="9" customWidth="1"/>
    <col min="5" max="5" width="8.33203125" customWidth="1"/>
    <col min="6" max="6" width="8.5" customWidth="1"/>
    <col min="7" max="7" width="9.6640625" customWidth="1"/>
  </cols>
  <sheetData>
    <row r="1" spans="2:7" x14ac:dyDescent="0.15">
      <c r="B1" s="3" t="s">
        <v>0</v>
      </c>
      <c r="C1" s="1"/>
      <c r="D1" s="1"/>
      <c r="E1" s="1"/>
      <c r="F1" s="1"/>
    </row>
    <row r="2" spans="2:7" x14ac:dyDescent="0.15">
      <c r="B2" s="86" t="s">
        <v>1</v>
      </c>
      <c r="C2" s="86"/>
      <c r="D2" s="86"/>
      <c r="E2" s="86"/>
      <c r="F2" s="86"/>
    </row>
    <row r="3" spans="2:7" x14ac:dyDescent="0.2">
      <c r="B3" s="87" t="s">
        <v>2</v>
      </c>
      <c r="C3" s="87"/>
      <c r="D3" s="87"/>
      <c r="E3" s="87"/>
      <c r="F3" s="87"/>
    </row>
    <row r="4" spans="2:7" x14ac:dyDescent="0.2">
      <c r="B4" s="87"/>
      <c r="C4" s="87"/>
      <c r="D4" s="87"/>
      <c r="E4" s="87"/>
      <c r="F4" s="87"/>
    </row>
    <row r="5" spans="2:7" x14ac:dyDescent="0.15">
      <c r="B5" s="1"/>
      <c r="C5" s="1"/>
      <c r="D5" s="1"/>
      <c r="E5" s="1"/>
      <c r="F5" s="1"/>
    </row>
    <row r="6" spans="2:7" x14ac:dyDescent="0.2">
      <c r="B6" s="1" t="s">
        <v>3</v>
      </c>
      <c r="C6" s="6" t="s">
        <v>5</v>
      </c>
      <c r="D6" s="7" t="s">
        <v>6</v>
      </c>
      <c r="E6" s="6" t="s">
        <v>7</v>
      </c>
      <c r="F6" s="7" t="s">
        <v>8</v>
      </c>
      <c r="G6" s="6" t="s">
        <v>9</v>
      </c>
    </row>
    <row r="7" spans="2:7" x14ac:dyDescent="0.2">
      <c r="B7" s="1"/>
      <c r="C7" s="14">
        <v>5</v>
      </c>
      <c r="D7" s="5">
        <v>2.9</v>
      </c>
      <c r="E7" s="8">
        <f>G7/((1-0.2337)*((4292.93263/0.10287)*C7^(-1.36902)+G7))</f>
        <v>0.26764456401442738</v>
      </c>
      <c r="F7" s="9">
        <f>100*D7/C7</f>
        <v>58</v>
      </c>
      <c r="G7" s="10">
        <f>(10000/(F7*C7))^2</f>
        <v>1189.060642092747</v>
      </c>
    </row>
    <row r="8" spans="2:7" x14ac:dyDescent="0.2">
      <c r="B8" s="2"/>
    </row>
    <row r="9" spans="2:7" x14ac:dyDescent="0.2">
      <c r="B9" s="4" t="s">
        <v>4</v>
      </c>
      <c r="C9" s="11" t="s">
        <v>5</v>
      </c>
      <c r="D9" s="7" t="s">
        <v>6</v>
      </c>
      <c r="E9" s="11" t="s">
        <v>7</v>
      </c>
      <c r="F9" s="7" t="s">
        <v>8</v>
      </c>
      <c r="G9" s="11" t="s">
        <v>9</v>
      </c>
    </row>
    <row r="10" spans="2:7" x14ac:dyDescent="0.2">
      <c r="B10" s="4"/>
      <c r="C10" s="15">
        <v>5</v>
      </c>
      <c r="D10" s="5">
        <v>2.9</v>
      </c>
      <c r="E10" s="12">
        <f>G10/((1-0.2371)*((3673.414/0.12065)*C10^(-1.27648)+G10))</f>
        <v>0.30612726977236399</v>
      </c>
      <c r="F10" s="9">
        <f>100*D10/C10</f>
        <v>58</v>
      </c>
      <c r="G10" s="10">
        <f>(10000/(F10*C10))^2</f>
        <v>1189.060642092747</v>
      </c>
    </row>
    <row r="11" spans="2:7" x14ac:dyDescent="0.2">
      <c r="B11" s="2"/>
    </row>
    <row r="13" spans="2:7" x14ac:dyDescent="0.2">
      <c r="C13" s="43" t="s">
        <v>17</v>
      </c>
      <c r="D13" s="43" t="s">
        <v>18</v>
      </c>
      <c r="E13" s="43" t="s">
        <v>19</v>
      </c>
    </row>
    <row r="14" spans="2:7" x14ac:dyDescent="0.2">
      <c r="C14" s="44">
        <v>1.2</v>
      </c>
      <c r="D14" s="45">
        <f>(100/C14)^2</f>
        <v>6944.4444444444462</v>
      </c>
      <c r="E14" s="45">
        <f>D14/100</f>
        <v>69.444444444444457</v>
      </c>
    </row>
    <row r="15" spans="2:7" x14ac:dyDescent="0.2">
      <c r="C15" s="44">
        <v>1.3</v>
      </c>
      <c r="D15" s="45">
        <f t="shared" ref="D15:D32" si="0">(100/C15)^2</f>
        <v>5917.1597633136089</v>
      </c>
      <c r="E15" s="45">
        <f t="shared" ref="E15:E32" si="1">D15/100</f>
        <v>59.171597633136088</v>
      </c>
    </row>
    <row r="16" spans="2:7" x14ac:dyDescent="0.2">
      <c r="C16" s="44">
        <v>1.4</v>
      </c>
      <c r="D16" s="45">
        <f t="shared" si="0"/>
        <v>5102.0408163265311</v>
      </c>
      <c r="E16" s="45">
        <f t="shared" si="1"/>
        <v>51.020408163265309</v>
      </c>
    </row>
    <row r="17" spans="3:5" x14ac:dyDescent="0.2">
      <c r="C17" s="44">
        <v>1.5</v>
      </c>
      <c r="D17" s="45">
        <f t="shared" si="0"/>
        <v>4444.4444444444453</v>
      </c>
      <c r="E17" s="45">
        <f t="shared" si="1"/>
        <v>44.44444444444445</v>
      </c>
    </row>
    <row r="18" spans="3:5" x14ac:dyDescent="0.2">
      <c r="C18" s="44">
        <v>1.6</v>
      </c>
      <c r="D18" s="45">
        <f t="shared" si="0"/>
        <v>3906.25</v>
      </c>
      <c r="E18" s="45">
        <f t="shared" si="1"/>
        <v>39.0625</v>
      </c>
    </row>
    <row r="19" spans="3:5" x14ac:dyDescent="0.2">
      <c r="C19" s="44">
        <v>1.7</v>
      </c>
      <c r="D19" s="45">
        <f t="shared" si="0"/>
        <v>3460.2076124567479</v>
      </c>
      <c r="E19" s="45">
        <f t="shared" si="1"/>
        <v>34.602076124567482</v>
      </c>
    </row>
    <row r="20" spans="3:5" x14ac:dyDescent="0.2">
      <c r="C20" s="44">
        <v>1.8</v>
      </c>
      <c r="D20" s="45">
        <f t="shared" si="0"/>
        <v>3086.4197530864199</v>
      </c>
      <c r="E20" s="45">
        <f t="shared" si="1"/>
        <v>30.8641975308642</v>
      </c>
    </row>
    <row r="21" spans="3:5" x14ac:dyDescent="0.2">
      <c r="C21" s="44">
        <v>1.9</v>
      </c>
      <c r="D21" s="45">
        <f t="shared" si="0"/>
        <v>2770.0831024930753</v>
      </c>
      <c r="E21" s="45">
        <f t="shared" si="1"/>
        <v>27.700831024930753</v>
      </c>
    </row>
    <row r="22" spans="3:5" x14ac:dyDescent="0.2">
      <c r="C22" s="44">
        <v>2</v>
      </c>
      <c r="D22" s="45">
        <f t="shared" si="0"/>
        <v>2500</v>
      </c>
      <c r="E22" s="45">
        <f t="shared" si="1"/>
        <v>25</v>
      </c>
    </row>
    <row r="23" spans="3:5" x14ac:dyDescent="0.2">
      <c r="C23" s="44">
        <v>2.1</v>
      </c>
      <c r="D23" s="45">
        <f t="shared" si="0"/>
        <v>2267.5736961451248</v>
      </c>
      <c r="E23" s="45">
        <f t="shared" si="1"/>
        <v>22.67573696145125</v>
      </c>
    </row>
    <row r="24" spans="3:5" x14ac:dyDescent="0.2">
      <c r="C24" s="44">
        <v>2.2000000000000002</v>
      </c>
      <c r="D24" s="45">
        <f t="shared" si="0"/>
        <v>2066.1157024793388</v>
      </c>
      <c r="E24" s="45">
        <f t="shared" si="1"/>
        <v>20.661157024793386</v>
      </c>
    </row>
    <row r="25" spans="3:5" x14ac:dyDescent="0.2">
      <c r="C25" s="44">
        <v>2.2999999999999998</v>
      </c>
      <c r="D25" s="45">
        <f t="shared" si="0"/>
        <v>1890.359168241966</v>
      </c>
      <c r="E25" s="45">
        <f t="shared" si="1"/>
        <v>18.903591682419659</v>
      </c>
    </row>
    <row r="26" spans="3:5" x14ac:dyDescent="0.2">
      <c r="C26" s="44">
        <v>2.4</v>
      </c>
      <c r="D26" s="45">
        <f t="shared" si="0"/>
        <v>1736.1111111111115</v>
      </c>
      <c r="E26" s="45">
        <f t="shared" si="1"/>
        <v>17.361111111111114</v>
      </c>
    </row>
    <row r="27" spans="3:5" x14ac:dyDescent="0.2">
      <c r="C27" s="44">
        <v>2.5</v>
      </c>
      <c r="D27" s="45">
        <f t="shared" si="0"/>
        <v>1600</v>
      </c>
      <c r="E27" s="45">
        <f t="shared" si="1"/>
        <v>16</v>
      </c>
    </row>
    <row r="28" spans="3:5" x14ac:dyDescent="0.2">
      <c r="C28" s="44">
        <v>2.6</v>
      </c>
      <c r="D28" s="45">
        <f t="shared" si="0"/>
        <v>1479.2899408284022</v>
      </c>
      <c r="E28" s="45">
        <f t="shared" si="1"/>
        <v>14.792899408284022</v>
      </c>
    </row>
    <row r="29" spans="3:5" x14ac:dyDescent="0.2">
      <c r="C29" s="44">
        <v>2.7</v>
      </c>
      <c r="D29" s="45">
        <f t="shared" si="0"/>
        <v>1371.7421124828534</v>
      </c>
      <c r="E29" s="45">
        <f t="shared" si="1"/>
        <v>13.717421124828533</v>
      </c>
    </row>
    <row r="30" spans="3:5" x14ac:dyDescent="0.2">
      <c r="C30" s="44">
        <v>2.8</v>
      </c>
      <c r="D30" s="45">
        <f t="shared" si="0"/>
        <v>1275.5102040816328</v>
      </c>
      <c r="E30" s="45">
        <f t="shared" si="1"/>
        <v>12.755102040816327</v>
      </c>
    </row>
    <row r="31" spans="3:5" x14ac:dyDescent="0.2">
      <c r="C31" s="44">
        <v>2.9</v>
      </c>
      <c r="D31" s="45">
        <f t="shared" si="0"/>
        <v>1189.060642092747</v>
      </c>
      <c r="E31" s="45">
        <f t="shared" si="1"/>
        <v>11.890606420927471</v>
      </c>
    </row>
    <row r="32" spans="3:5" x14ac:dyDescent="0.2">
      <c r="C32" s="44">
        <v>3</v>
      </c>
      <c r="D32" s="45">
        <f t="shared" si="0"/>
        <v>1111.1111111111113</v>
      </c>
      <c r="E32" s="45">
        <f t="shared" si="1"/>
        <v>11.111111111111112</v>
      </c>
    </row>
    <row r="33" spans="3:5" x14ac:dyDescent="0.2">
      <c r="C33" s="44">
        <v>3.2</v>
      </c>
      <c r="D33" s="45">
        <f t="shared" ref="D33:D42" si="2">(100/C33)^2</f>
        <v>976.5625</v>
      </c>
      <c r="E33" s="45">
        <f t="shared" ref="E33:E42" si="3">D33/100</f>
        <v>9.765625</v>
      </c>
    </row>
    <row r="34" spans="3:5" x14ac:dyDescent="0.2">
      <c r="C34" s="44">
        <v>3.4</v>
      </c>
      <c r="D34" s="45">
        <f t="shared" si="2"/>
        <v>865.05190311418698</v>
      </c>
      <c r="E34" s="45">
        <f t="shared" si="3"/>
        <v>8.6505190311418705</v>
      </c>
    </row>
    <row r="35" spans="3:5" x14ac:dyDescent="0.2">
      <c r="C35" s="44">
        <v>3.6</v>
      </c>
      <c r="D35" s="45">
        <f t="shared" si="2"/>
        <v>771.60493827160496</v>
      </c>
      <c r="E35" s="45">
        <f t="shared" si="3"/>
        <v>7.7160493827160499</v>
      </c>
    </row>
    <row r="36" spans="3:5" x14ac:dyDescent="0.2">
      <c r="C36" s="44">
        <v>3.8</v>
      </c>
      <c r="D36" s="45">
        <f t="shared" si="2"/>
        <v>692.52077562326883</v>
      </c>
      <c r="E36" s="45">
        <f t="shared" si="3"/>
        <v>6.9252077562326884</v>
      </c>
    </row>
    <row r="37" spans="3:5" x14ac:dyDescent="0.2">
      <c r="C37" s="44">
        <v>4</v>
      </c>
      <c r="D37" s="45">
        <f t="shared" si="2"/>
        <v>625</v>
      </c>
      <c r="E37" s="45">
        <f t="shared" si="3"/>
        <v>6.25</v>
      </c>
    </row>
    <row r="38" spans="3:5" x14ac:dyDescent="0.2">
      <c r="C38" s="44">
        <v>4.2</v>
      </c>
      <c r="D38" s="45">
        <f t="shared" si="2"/>
        <v>566.8934240362812</v>
      </c>
      <c r="E38" s="45">
        <f t="shared" si="3"/>
        <v>5.6689342403628125</v>
      </c>
    </row>
    <row r="39" spans="3:5" x14ac:dyDescent="0.2">
      <c r="C39" s="44">
        <v>4.4000000000000004</v>
      </c>
      <c r="D39" s="45">
        <f t="shared" si="2"/>
        <v>516.52892561983469</v>
      </c>
      <c r="E39" s="45">
        <f t="shared" si="3"/>
        <v>5.1652892561983466</v>
      </c>
    </row>
    <row r="40" spans="3:5" x14ac:dyDescent="0.2">
      <c r="C40" s="44">
        <v>4.5999999999999996</v>
      </c>
      <c r="D40" s="45">
        <f t="shared" si="2"/>
        <v>472.5897920604915</v>
      </c>
      <c r="E40" s="45">
        <f t="shared" si="3"/>
        <v>4.7258979206049148</v>
      </c>
    </row>
    <row r="41" spans="3:5" x14ac:dyDescent="0.2">
      <c r="C41" s="44">
        <v>4.8</v>
      </c>
      <c r="D41" s="45">
        <f t="shared" si="2"/>
        <v>434.02777777777789</v>
      </c>
      <c r="E41" s="45">
        <f t="shared" si="3"/>
        <v>4.3402777777777786</v>
      </c>
    </row>
    <row r="42" spans="3:5" x14ac:dyDescent="0.2">
      <c r="C42" s="44">
        <v>5</v>
      </c>
      <c r="D42" s="45">
        <f t="shared" si="2"/>
        <v>400</v>
      </c>
      <c r="E42" s="45">
        <f t="shared" si="3"/>
        <v>4</v>
      </c>
    </row>
  </sheetData>
  <mergeCells count="2">
    <mergeCell ref="B2:F2"/>
    <mergeCell ref="B3:F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10"/>
  <sheetViews>
    <sheetView showGridLines="0" tabSelected="1" workbookViewId="0">
      <selection activeCell="J9" sqref="J9"/>
    </sheetView>
  </sheetViews>
  <sheetFormatPr defaultColWidth="10.83203125" defaultRowHeight="20.100000000000001" customHeight="1" x14ac:dyDescent="0.2"/>
  <cols>
    <col min="1" max="1" width="5.6640625" style="75" customWidth="1"/>
    <col min="2" max="2" width="10.83203125" style="75"/>
    <col min="3" max="3" width="16.6640625" style="75" customWidth="1"/>
    <col min="4" max="4" width="15" style="75" customWidth="1"/>
    <col min="5" max="5" width="16.33203125" style="75" customWidth="1"/>
    <col min="6" max="16384" width="10.83203125" style="75"/>
  </cols>
  <sheetData>
    <row r="2" spans="1:6" ht="20.100000000000001" customHeight="1" x14ac:dyDescent="0.2">
      <c r="A2" s="93" t="s">
        <v>1</v>
      </c>
      <c r="B2" s="93"/>
      <c r="C2" s="93"/>
      <c r="D2" s="93"/>
      <c r="E2" s="93"/>
      <c r="F2" s="93"/>
    </row>
    <row r="3" spans="1:6" ht="20.100000000000001" customHeight="1" x14ac:dyDescent="0.2">
      <c r="B3" s="92" t="s">
        <v>30</v>
      </c>
      <c r="C3" s="92"/>
      <c r="D3" s="92"/>
      <c r="E3" s="92"/>
      <c r="F3" s="92"/>
    </row>
    <row r="4" spans="1:6" ht="20.100000000000001" customHeight="1" x14ac:dyDescent="0.2">
      <c r="B4" s="92"/>
      <c r="C4" s="92"/>
      <c r="D4" s="92"/>
      <c r="E4" s="92"/>
      <c r="F4" s="92"/>
    </row>
    <row r="5" spans="1:6" ht="20.100000000000001" customHeight="1" x14ac:dyDescent="0.2">
      <c r="B5" s="76"/>
      <c r="C5" s="76"/>
      <c r="D5" s="76"/>
      <c r="E5" s="76"/>
      <c r="F5" s="76"/>
    </row>
    <row r="6" spans="1:6" ht="24" customHeight="1" x14ac:dyDescent="0.2">
      <c r="B6" s="76" t="s">
        <v>25</v>
      </c>
      <c r="C6" s="77" t="s">
        <v>26</v>
      </c>
      <c r="D6" s="77" t="s">
        <v>27</v>
      </c>
      <c r="E6" s="77" t="s">
        <v>28</v>
      </c>
      <c r="F6" s="76"/>
    </row>
    <row r="7" spans="1:6" ht="24" customHeight="1" x14ac:dyDescent="0.2">
      <c r="B7" s="76"/>
      <c r="C7" s="78">
        <v>1500</v>
      </c>
      <c r="D7" s="79">
        <v>18</v>
      </c>
      <c r="E7" s="80">
        <f>C7/((1-0.2337)*((4292.93263/0.10287)*D7^(-1.36902)+C7))</f>
        <v>0.85183028760275203</v>
      </c>
      <c r="F7" s="76"/>
    </row>
    <row r="8" spans="1:6" ht="24" customHeight="1" x14ac:dyDescent="0.2">
      <c r="B8" s="81"/>
      <c r="C8" s="81"/>
      <c r="D8" s="81"/>
      <c r="E8" s="81"/>
      <c r="F8" s="81"/>
    </row>
    <row r="9" spans="1:6" ht="24" customHeight="1" x14ac:dyDescent="0.2">
      <c r="B9" s="82" t="s">
        <v>29</v>
      </c>
      <c r="C9" s="83" t="s">
        <v>26</v>
      </c>
      <c r="D9" s="83" t="s">
        <v>27</v>
      </c>
      <c r="E9" s="83" t="s">
        <v>28</v>
      </c>
      <c r="F9" s="81"/>
    </row>
    <row r="10" spans="1:6" ht="24" customHeight="1" x14ac:dyDescent="0.2">
      <c r="B10" s="82"/>
      <c r="C10" s="78">
        <v>1200</v>
      </c>
      <c r="D10" s="84">
        <v>16.5</v>
      </c>
      <c r="E10" s="85">
        <f>C10/((1-0.2371)*((3673.414/0.12065)*D10^(-1.27648)+C10))</f>
        <v>0.76726863832831804</v>
      </c>
      <c r="F10" s="81"/>
    </row>
  </sheetData>
  <mergeCells count="2">
    <mergeCell ref="B3:F4"/>
    <mergeCell ref="A2:F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D69"/>
  <sheetViews>
    <sheetView zoomScale="70" zoomScaleNormal="70" workbookViewId="0">
      <selection sqref="A1:AD1"/>
    </sheetView>
  </sheetViews>
  <sheetFormatPr defaultRowHeight="12" x14ac:dyDescent="0.2"/>
  <cols>
    <col min="1" max="1" width="12.83203125" style="13" customWidth="1"/>
    <col min="2" max="15" width="6.83203125" style="13" customWidth="1"/>
    <col min="16" max="17" width="7.1640625" style="13" customWidth="1"/>
    <col min="18" max="30" width="6.83203125" style="13" customWidth="1"/>
    <col min="31" max="16384" width="9.33203125" style="13"/>
  </cols>
  <sheetData>
    <row r="1" spans="1:30" ht="24" customHeight="1" x14ac:dyDescent="0.2">
      <c r="A1" s="90" t="s">
        <v>22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</row>
    <row r="2" spans="1:30" ht="12.75" thickBot="1" x14ac:dyDescent="0.25">
      <c r="Z2" s="91" t="s">
        <v>16</v>
      </c>
      <c r="AA2" s="91"/>
      <c r="AB2" s="91"/>
      <c r="AC2" s="91"/>
      <c r="AD2" s="91"/>
    </row>
    <row r="3" spans="1:30" ht="24.95" customHeight="1" x14ac:dyDescent="0.2">
      <c r="A3" s="16" t="s">
        <v>10</v>
      </c>
      <c r="B3" s="88" t="s">
        <v>12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9"/>
    </row>
    <row r="4" spans="1:30" ht="24.95" customHeight="1" thickBot="1" x14ac:dyDescent="0.25">
      <c r="A4" s="17" t="s">
        <v>13</v>
      </c>
      <c r="B4" s="23">
        <v>1.2</v>
      </c>
      <c r="C4" s="23">
        <v>1.3</v>
      </c>
      <c r="D4" s="23">
        <v>1.4</v>
      </c>
      <c r="E4" s="25">
        <v>1.5</v>
      </c>
      <c r="F4" s="27">
        <v>1.6</v>
      </c>
      <c r="G4" s="28">
        <v>1.7</v>
      </c>
      <c r="H4" s="28">
        <v>1.8</v>
      </c>
      <c r="I4" s="28">
        <v>1.9</v>
      </c>
      <c r="J4" s="30">
        <v>2</v>
      </c>
      <c r="K4" s="60">
        <v>2.1</v>
      </c>
      <c r="L4" s="60">
        <v>2.2000000000000002</v>
      </c>
      <c r="M4" s="23">
        <v>2.2999999999999998</v>
      </c>
      <c r="N4" s="23">
        <v>2.4</v>
      </c>
      <c r="O4" s="25">
        <v>2.5</v>
      </c>
      <c r="P4" s="27">
        <v>2.6</v>
      </c>
      <c r="Q4" s="23">
        <v>2.7</v>
      </c>
      <c r="R4" s="23">
        <v>2.8</v>
      </c>
      <c r="S4" s="23">
        <v>2.9</v>
      </c>
      <c r="T4" s="25">
        <v>3</v>
      </c>
      <c r="U4" s="27">
        <v>3.2</v>
      </c>
      <c r="V4" s="23">
        <v>3.4</v>
      </c>
      <c r="W4" s="23">
        <v>3.6</v>
      </c>
      <c r="X4" s="23">
        <v>3.8</v>
      </c>
      <c r="Y4" s="25">
        <v>4</v>
      </c>
      <c r="Z4" s="27">
        <v>4.2</v>
      </c>
      <c r="AA4" s="23">
        <v>4.4000000000000004</v>
      </c>
      <c r="AB4" s="23">
        <v>4.5999999999999996</v>
      </c>
      <c r="AC4" s="23">
        <v>4.8</v>
      </c>
      <c r="AD4" s="24">
        <v>5</v>
      </c>
    </row>
    <row r="5" spans="1:30" ht="24.95" customHeight="1" x14ac:dyDescent="0.2">
      <c r="A5" s="53">
        <v>5</v>
      </c>
      <c r="B5" s="18">
        <v>0.78441387858657774</v>
      </c>
      <c r="C5" s="18">
        <v>0.73360847988663758</v>
      </c>
      <c r="D5" s="18">
        <v>0.68564737618032467</v>
      </c>
      <c r="E5" s="26">
        <v>0.64066038669782022</v>
      </c>
      <c r="F5" s="29">
        <v>0.598671135644398</v>
      </c>
      <c r="G5" s="18">
        <v>0.55962655043413256</v>
      </c>
      <c r="H5" s="18">
        <v>0.52342079830233368</v>
      </c>
      <c r="I5" s="26">
        <v>0.48991400997798501</v>
      </c>
      <c r="J5" s="31">
        <v>0.45894646756700402</v>
      </c>
      <c r="K5" s="19">
        <v>0.43034903990700507</v>
      </c>
      <c r="L5" s="19">
        <v>0.40395062663183445</v>
      </c>
      <c r="M5" s="19"/>
      <c r="N5" s="18"/>
      <c r="O5" s="26"/>
      <c r="P5" s="29"/>
      <c r="Q5" s="18"/>
      <c r="R5" s="18"/>
      <c r="S5" s="26"/>
      <c r="T5" s="31"/>
      <c r="U5" s="19"/>
      <c r="V5" s="18"/>
      <c r="W5" s="18"/>
      <c r="X5" s="18"/>
      <c r="Y5" s="26"/>
      <c r="Z5" s="29"/>
      <c r="AA5" s="18"/>
      <c r="AB5" s="18"/>
      <c r="AC5" s="18"/>
      <c r="AD5" s="22"/>
    </row>
    <row r="6" spans="1:30" ht="24.95" customHeight="1" x14ac:dyDescent="0.2">
      <c r="A6" s="53">
        <v>5.5</v>
      </c>
      <c r="B6" s="18">
        <v>0.82465438072679542</v>
      </c>
      <c r="C6" s="18">
        <v>0.77512353621546981</v>
      </c>
      <c r="D6" s="18">
        <v>0.72790605155165122</v>
      </c>
      <c r="E6" s="26">
        <v>0.68320505275901233</v>
      </c>
      <c r="F6" s="29">
        <v>0.64111845024216407</v>
      </c>
      <c r="G6" s="18">
        <v>0.60166373782536264</v>
      </c>
      <c r="H6" s="18">
        <v>0.56479920073386825</v>
      </c>
      <c r="I6" s="26">
        <v>0.53044134923980724</v>
      </c>
      <c r="J6" s="31">
        <v>0.49847879375020637</v>
      </c>
      <c r="K6" s="19">
        <v>0.4687829813883676</v>
      </c>
      <c r="L6" s="19">
        <v>0.4412162890365775</v>
      </c>
      <c r="M6" s="19">
        <v>0.41563796467493408</v>
      </c>
      <c r="N6" s="18"/>
      <c r="O6" s="26"/>
      <c r="P6" s="29"/>
      <c r="Q6" s="18"/>
      <c r="R6" s="18"/>
      <c r="S6" s="26"/>
      <c r="T6" s="31"/>
      <c r="U6" s="19"/>
      <c r="V6" s="18"/>
      <c r="W6" s="18"/>
      <c r="X6" s="18"/>
      <c r="Y6" s="26"/>
      <c r="Z6" s="29"/>
      <c r="AA6" s="18"/>
      <c r="AB6" s="18"/>
      <c r="AC6" s="18"/>
      <c r="AD6" s="22"/>
    </row>
    <row r="7" spans="1:30" ht="24.95" customHeight="1" x14ac:dyDescent="0.2">
      <c r="A7" s="53">
        <v>6</v>
      </c>
      <c r="B7" s="18">
        <v>0.86020995374217979</v>
      </c>
      <c r="C7" s="18">
        <v>0.81215450219410146</v>
      </c>
      <c r="D7" s="18">
        <v>0.76594216512428903</v>
      </c>
      <c r="E7" s="26">
        <v>0.72182712218053779</v>
      </c>
      <c r="F7" s="29">
        <v>0.67996320737314031</v>
      </c>
      <c r="G7" s="18">
        <v>0.64042412626348599</v>
      </c>
      <c r="H7" s="18">
        <v>0.60322162299174042</v>
      </c>
      <c r="I7" s="26">
        <v>0.56832109968348643</v>
      </c>
      <c r="J7" s="31">
        <v>0.53565458873094696</v>
      </c>
      <c r="K7" s="19">
        <v>0.50513122208863026</v>
      </c>
      <c r="L7" s="19">
        <v>0.47664547110519989</v>
      </c>
      <c r="M7" s="19">
        <v>0.45008348205285093</v>
      </c>
      <c r="N7" s="18">
        <v>0.4253278355456655</v>
      </c>
      <c r="O7" s="26">
        <v>0.40226103367772348</v>
      </c>
      <c r="P7" s="29"/>
      <c r="Q7" s="18"/>
      <c r="R7" s="18"/>
      <c r="S7" s="26"/>
      <c r="T7" s="31"/>
      <c r="U7" s="19"/>
      <c r="V7" s="18"/>
      <c r="W7" s="18"/>
      <c r="X7" s="18"/>
      <c r="Y7" s="26"/>
      <c r="Z7" s="29"/>
      <c r="AA7" s="18"/>
      <c r="AB7" s="18"/>
      <c r="AC7" s="18"/>
      <c r="AD7" s="22"/>
    </row>
    <row r="8" spans="1:30" ht="24.95" customHeight="1" x14ac:dyDescent="0.2">
      <c r="A8" s="53">
        <v>6.5</v>
      </c>
      <c r="B8" s="18">
        <v>0.89175460058193379</v>
      </c>
      <c r="C8" s="18">
        <v>0.84528610499295476</v>
      </c>
      <c r="D8" s="18">
        <v>0.80024981648212967</v>
      </c>
      <c r="E8" s="26">
        <v>0.7569335655952607</v>
      </c>
      <c r="F8" s="29">
        <v>0.71553188555230929</v>
      </c>
      <c r="G8" s="18">
        <v>0.67616208100754094</v>
      </c>
      <c r="H8" s="18">
        <v>0.63887939014079898</v>
      </c>
      <c r="I8" s="26">
        <v>0.60369058499666406</v>
      </c>
      <c r="J8" s="31">
        <v>0.57056571398193556</v>
      </c>
      <c r="K8" s="19">
        <v>0.53944793595538965</v>
      </c>
      <c r="L8" s="19">
        <v>0.51026154813630009</v>
      </c>
      <c r="M8" s="19">
        <v>0.48291839349758536</v>
      </c>
      <c r="N8" s="18">
        <v>0.45732286864670557</v>
      </c>
      <c r="O8" s="26">
        <v>0.43337575759560992</v>
      </c>
      <c r="P8" s="29">
        <v>0.41097710304765678</v>
      </c>
      <c r="Q8" s="18"/>
      <c r="R8" s="18"/>
      <c r="S8" s="26"/>
      <c r="T8" s="31"/>
      <c r="U8" s="19"/>
      <c r="V8" s="18"/>
      <c r="W8" s="18"/>
      <c r="X8" s="18"/>
      <c r="Y8" s="26"/>
      <c r="Z8" s="29"/>
      <c r="AA8" s="18"/>
      <c r="AB8" s="18"/>
      <c r="AC8" s="18"/>
      <c r="AD8" s="22"/>
    </row>
    <row r="9" spans="1:30" ht="24.95" customHeight="1" x14ac:dyDescent="0.2">
      <c r="A9" s="53">
        <v>7</v>
      </c>
      <c r="B9" s="18">
        <v>0.91985596620593379</v>
      </c>
      <c r="C9" s="18">
        <v>0.87502399440834377</v>
      </c>
      <c r="D9" s="18">
        <v>0.83126845265983129</v>
      </c>
      <c r="E9" s="26">
        <v>0.78889752888860365</v>
      </c>
      <c r="F9" s="29">
        <v>0.74813418263827425</v>
      </c>
      <c r="G9" s="18">
        <v>0.7091286246786529</v>
      </c>
      <c r="H9" s="18">
        <v>0.67197070099998946</v>
      </c>
      <c r="I9" s="26">
        <v>0.63670147279786771</v>
      </c>
      <c r="J9" s="31">
        <v>0.60332358834275468</v>
      </c>
      <c r="K9" s="19">
        <v>0.57181026884911701</v>
      </c>
      <c r="L9" s="19">
        <v>0.54211288608132113</v>
      </c>
      <c r="M9" s="19">
        <v>0.51416720752733347</v>
      </c>
      <c r="N9" s="18">
        <v>0.48789843970297697</v>
      </c>
      <c r="O9" s="26">
        <v>0.46322522433620256</v>
      </c>
      <c r="P9" s="29">
        <v>0.44006274626623559</v>
      </c>
      <c r="Q9" s="18">
        <v>0.41832510377719362</v>
      </c>
      <c r="R9" s="18">
        <v>0.39792707739299066</v>
      </c>
      <c r="S9" s="26"/>
      <c r="T9" s="31"/>
      <c r="U9" s="19"/>
      <c r="V9" s="18"/>
      <c r="W9" s="18"/>
      <c r="X9" s="18"/>
      <c r="Y9" s="26"/>
      <c r="Z9" s="29"/>
      <c r="AA9" s="18"/>
      <c r="AB9" s="18"/>
      <c r="AC9" s="18"/>
      <c r="AD9" s="22"/>
    </row>
    <row r="10" spans="1:30" ht="24.95" customHeight="1" x14ac:dyDescent="0.2">
      <c r="A10" s="53">
        <v>7.5</v>
      </c>
      <c r="B10" s="18">
        <v>0.94499123023286957</v>
      </c>
      <c r="C10" s="18">
        <v>0.90180282513489285</v>
      </c>
      <c r="D10" s="18">
        <v>0.85938476588323542</v>
      </c>
      <c r="E10" s="26">
        <v>0.81805563457983355</v>
      </c>
      <c r="F10" s="29">
        <v>0.77805712524563697</v>
      </c>
      <c r="G10" s="18">
        <v>0.73956351118612396</v>
      </c>
      <c r="H10" s="18">
        <v>0.70269156604353111</v>
      </c>
      <c r="I10" s="26">
        <v>0.66751024148229565</v>
      </c>
      <c r="J10" s="31">
        <v>0.63404965133094815</v>
      </c>
      <c r="K10" s="19">
        <v>0.60230910893069556</v>
      </c>
      <c r="L10" s="19">
        <v>0.57226411055917026</v>
      </c>
      <c r="M10" s="19">
        <v>0.54387225877474776</v>
      </c>
      <c r="N10" s="18">
        <v>0.51707818381703463</v>
      </c>
      <c r="O10" s="26">
        <v>0.49181755766441537</v>
      </c>
      <c r="P10" s="29">
        <v>0.46802031196378263</v>
      </c>
      <c r="Q10" s="18">
        <v>0.44561317435014747</v>
      </c>
      <c r="R10" s="18">
        <v>0.42452163267851489</v>
      </c>
      <c r="S10" s="26">
        <v>0.40467142703341563</v>
      </c>
      <c r="T10" s="31"/>
      <c r="U10" s="19"/>
      <c r="V10" s="18"/>
      <c r="W10" s="18"/>
      <c r="X10" s="18"/>
      <c r="Y10" s="26"/>
      <c r="Z10" s="29"/>
      <c r="AA10" s="18"/>
      <c r="AB10" s="18"/>
      <c r="AC10" s="18"/>
      <c r="AD10" s="22"/>
    </row>
    <row r="11" spans="1:30" ht="24.95" customHeight="1" x14ac:dyDescent="0.2">
      <c r="A11" s="53">
        <v>8</v>
      </c>
      <c r="B11" s="18">
        <v>0.96756171299088234</v>
      </c>
      <c r="C11" s="18">
        <v>0.92599522468348905</v>
      </c>
      <c r="D11" s="18">
        <v>0.88493694554493618</v>
      </c>
      <c r="E11" s="26">
        <v>0.84470851391963275</v>
      </c>
      <c r="F11" s="29">
        <v>0.80556282965780113</v>
      </c>
      <c r="G11" s="18">
        <v>0.76769104774950458</v>
      </c>
      <c r="H11" s="18">
        <v>0.73123037730886209</v>
      </c>
      <c r="I11" s="26">
        <v>0.6962720368648353</v>
      </c>
      <c r="J11" s="31">
        <v>0.66286891053656771</v>
      </c>
      <c r="K11" s="19">
        <v>0.6310426143501382</v>
      </c>
      <c r="L11" s="19">
        <v>0.60078981213688409</v>
      </c>
      <c r="M11" s="19">
        <v>0.57208771688634519</v>
      </c>
      <c r="N11" s="18">
        <v>0.5448987803019234</v>
      </c>
      <c r="O11" s="26">
        <v>0.51917461621684091</v>
      </c>
      <c r="P11" s="29">
        <v>0.49485922816884709</v>
      </c>
      <c r="Q11" s="18">
        <v>0.47189162290150433</v>
      </c>
      <c r="R11" s="18">
        <v>0.45020789405730127</v>
      </c>
      <c r="S11" s="26">
        <v>0.42974285710851445</v>
      </c>
      <c r="T11" s="31">
        <v>0.41043131003339761</v>
      </c>
      <c r="U11" s="19"/>
      <c r="V11" s="18"/>
      <c r="W11" s="18"/>
      <c r="X11" s="18"/>
      <c r="Y11" s="26"/>
      <c r="Z11" s="29"/>
      <c r="AA11" s="18"/>
      <c r="AB11" s="18"/>
      <c r="AC11" s="18"/>
      <c r="AD11" s="22"/>
    </row>
    <row r="12" spans="1:30" ht="24.95" customHeight="1" x14ac:dyDescent="0.2">
      <c r="A12" s="53">
        <v>8.5</v>
      </c>
      <c r="B12" s="18">
        <v>0.98790558276091811</v>
      </c>
      <c r="C12" s="18">
        <v>0.94792046238946015</v>
      </c>
      <c r="D12" s="18">
        <v>0.9082198055717503</v>
      </c>
      <c r="E12" s="26">
        <v>0.86912300036317525</v>
      </c>
      <c r="F12" s="29">
        <v>0.83088838832175382</v>
      </c>
      <c r="G12" s="18">
        <v>0.79371825984097799</v>
      </c>
      <c r="H12" s="18">
        <v>0.75776486204203575</v>
      </c>
      <c r="I12" s="26">
        <v>0.72313683620218538</v>
      </c>
      <c r="J12" s="31">
        <v>0.68990564922078623</v>
      </c>
      <c r="K12" s="19">
        <v>0.65811171714519745</v>
      </c>
      <c r="L12" s="19">
        <v>0.62777003051622182</v>
      </c>
      <c r="M12" s="19">
        <v>0.59887517898195874</v>
      </c>
      <c r="N12" s="18">
        <v>0.5714057374861824</v>
      </c>
      <c r="O12" s="26">
        <v>0.54532802143218129</v>
      </c>
      <c r="P12" s="29">
        <v>0.52059924732681528</v>
      </c>
      <c r="Q12" s="18">
        <v>0.49717015227282446</v>
      </c>
      <c r="R12" s="18">
        <v>0.47498713363668377</v>
      </c>
      <c r="S12" s="26">
        <v>0.45399397203314779</v>
      </c>
      <c r="T12" s="31">
        <v>0.43413319859329413</v>
      </c>
      <c r="U12" s="19">
        <v>0.39757885243731983</v>
      </c>
      <c r="V12" s="18"/>
      <c r="W12" s="18"/>
      <c r="X12" s="18"/>
      <c r="Y12" s="26"/>
      <c r="Z12" s="29"/>
      <c r="AA12" s="18"/>
      <c r="AB12" s="18"/>
      <c r="AC12" s="18"/>
      <c r="AD12" s="22"/>
    </row>
    <row r="13" spans="1:30" ht="24.95" customHeight="1" x14ac:dyDescent="0.2">
      <c r="A13" s="53">
        <v>9</v>
      </c>
      <c r="B13" s="18"/>
      <c r="C13" s="18">
        <v>0.96785230833984082</v>
      </c>
      <c r="D13" s="18">
        <v>0.92949000654040292</v>
      </c>
      <c r="E13" s="26">
        <v>0.89153507309388846</v>
      </c>
      <c r="F13" s="29">
        <v>0.85424694023937198</v>
      </c>
      <c r="G13" s="18">
        <v>0.81783449257114704</v>
      </c>
      <c r="H13" s="18">
        <v>0.78246058661204132</v>
      </c>
      <c r="I13" s="26">
        <v>0.74824717673297958</v>
      </c>
      <c r="J13" s="31">
        <v>0.71528064597430441</v>
      </c>
      <c r="K13" s="19">
        <v>0.68361704583016536</v>
      </c>
      <c r="L13" s="19">
        <v>0.65328704225719059</v>
      </c>
      <c r="M13" s="19">
        <v>0.62430044216019098</v>
      </c>
      <c r="N13" s="18">
        <v>0.596650234665135</v>
      </c>
      <c r="O13" s="26">
        <v>0.57031612584572311</v>
      </c>
      <c r="P13" s="29">
        <v>0.54526757646581125</v>
      </c>
      <c r="Q13" s="18">
        <v>0.52146637232335058</v>
      </c>
      <c r="R13" s="18">
        <v>0.49886876845304479</v>
      </c>
      <c r="S13" s="26">
        <v>0.47742725399545149</v>
      </c>
      <c r="T13" s="31">
        <v>0.457091985818528</v>
      </c>
      <c r="U13" s="19">
        <v>0.41953580654737083</v>
      </c>
      <c r="V13" s="18"/>
      <c r="W13" s="18"/>
      <c r="X13" s="18"/>
      <c r="Y13" s="26"/>
      <c r="Z13" s="29"/>
      <c r="AA13" s="18"/>
      <c r="AB13" s="18"/>
      <c r="AC13" s="18"/>
      <c r="AD13" s="22"/>
    </row>
    <row r="14" spans="1:30" ht="24.95" customHeight="1" x14ac:dyDescent="0.2">
      <c r="A14" s="53">
        <v>9.5</v>
      </c>
      <c r="B14" s="18"/>
      <c r="C14" s="18">
        <v>0.98602591561939679</v>
      </c>
      <c r="D14" s="18">
        <v>0.94897098401774305</v>
      </c>
      <c r="E14" s="26">
        <v>0.91215303210174892</v>
      </c>
      <c r="F14" s="29">
        <v>0.87582934861583306</v>
      </c>
      <c r="G14" s="18">
        <v>0.84021186503593714</v>
      </c>
      <c r="H14" s="18">
        <v>0.80547045369121761</v>
      </c>
      <c r="I14" s="26">
        <v>0.77173693732817616</v>
      </c>
      <c r="J14" s="31">
        <v>0.73910944940477075</v>
      </c>
      <c r="K14" s="19">
        <v>0.70765686585061094</v>
      </c>
      <c r="L14" s="19">
        <v>0.67742310496427582</v>
      </c>
      <c r="M14" s="19">
        <v>0.64843115792817996</v>
      </c>
      <c r="N14" s="18">
        <v>0.6206867662161526</v>
      </c>
      <c r="O14" s="26">
        <v>0.59418170391791281</v>
      </c>
      <c r="P14" s="29">
        <v>0.56889665379408272</v>
      </c>
      <c r="Q14" s="18">
        <v>0.5448036873443689</v>
      </c>
      <c r="R14" s="18">
        <v>0.52186837312269274</v>
      </c>
      <c r="S14" s="26">
        <v>0.5000515456921738</v>
      </c>
      <c r="T14" s="31">
        <v>0.47931077149957174</v>
      </c>
      <c r="U14" s="19">
        <v>0.44087827782804045</v>
      </c>
      <c r="V14" s="18">
        <v>0.40620617790110392</v>
      </c>
      <c r="W14" s="18"/>
      <c r="X14" s="18"/>
      <c r="Y14" s="26"/>
      <c r="Z14" s="29"/>
      <c r="AA14" s="18"/>
      <c r="AB14" s="18"/>
      <c r="AC14" s="18"/>
      <c r="AD14" s="22"/>
    </row>
    <row r="15" spans="1:30" ht="24.95" customHeight="1" x14ac:dyDescent="0.2">
      <c r="A15" s="54">
        <v>10</v>
      </c>
      <c r="B15" s="36"/>
      <c r="C15" s="36">
        <v>1.0026437284243799</v>
      </c>
      <c r="D15" s="36">
        <v>0.96685741217467258</v>
      </c>
      <c r="E15" s="37">
        <v>0.93116062018486812</v>
      </c>
      <c r="F15" s="38">
        <v>0.89580613748377613</v>
      </c>
      <c r="G15" s="36">
        <v>0.86100620406058137</v>
      </c>
      <c r="H15" s="36">
        <v>0.82693482096287574</v>
      </c>
      <c r="I15" s="37">
        <v>0.79373082082018498</v>
      </c>
      <c r="J15" s="39">
        <v>0.76150138467443118</v>
      </c>
      <c r="K15" s="40">
        <v>0.73032574844331799</v>
      </c>
      <c r="L15" s="40">
        <v>0.70025890294992299</v>
      </c>
      <c r="M15" s="40">
        <v>0.67133514649175741</v>
      </c>
      <c r="N15" s="36">
        <v>0.64357139589801815</v>
      </c>
      <c r="O15" s="37">
        <v>0.61697020008949444</v>
      </c>
      <c r="P15" s="38">
        <v>0.59152242956726542</v>
      </c>
      <c r="Q15" s="36">
        <v>0.56720963691415971</v>
      </c>
      <c r="R15" s="36">
        <v>0.54400609849999682</v>
      </c>
      <c r="S15" s="37">
        <v>0.52188055741143302</v>
      </c>
      <c r="T15" s="39">
        <v>0.50079769338066904</v>
      </c>
      <c r="U15" s="40">
        <v>0.46160553582916342</v>
      </c>
      <c r="V15" s="36">
        <v>0.42610720170824601</v>
      </c>
      <c r="W15" s="36"/>
      <c r="X15" s="36"/>
      <c r="Y15" s="37"/>
      <c r="Z15" s="38"/>
      <c r="AA15" s="36"/>
      <c r="AB15" s="36"/>
      <c r="AC15" s="36"/>
      <c r="AD15" s="41"/>
    </row>
    <row r="16" spans="1:30" ht="24.95" customHeight="1" x14ac:dyDescent="0.2">
      <c r="A16" s="55">
        <v>10.5</v>
      </c>
      <c r="B16" s="21"/>
      <c r="C16" s="21"/>
      <c r="D16" s="21">
        <v>0.98331914975821999</v>
      </c>
      <c r="E16" s="32">
        <v>0.94871994550867056</v>
      </c>
      <c r="F16" s="33">
        <v>0.91432948170613204</v>
      </c>
      <c r="G16" s="21">
        <v>0.88035822041760814</v>
      </c>
      <c r="H16" s="21">
        <v>0.84698199417814579</v>
      </c>
      <c r="I16" s="32">
        <v>0.81434429431525623</v>
      </c>
      <c r="J16" s="34">
        <v>0.78255906310039502</v>
      </c>
      <c r="K16" s="20">
        <v>0.75171375831938092</v>
      </c>
      <c r="L16" s="20">
        <v>0.72187250629698618</v>
      </c>
      <c r="M16" s="20">
        <v>0.69307920459121086</v>
      </c>
      <c r="N16" s="21">
        <v>0.6653604757616558</v>
      </c>
      <c r="O16" s="32">
        <v>0.63872840749027704</v>
      </c>
      <c r="P16" s="33">
        <v>0.61318304158076797</v>
      </c>
      <c r="Q16" s="21">
        <v>0.58871459533361503</v>
      </c>
      <c r="R16" s="21">
        <v>0.56530541421048275</v>
      </c>
      <c r="S16" s="32">
        <v>0.54293166545181326</v>
      </c>
      <c r="T16" s="34">
        <v>0.52156478930626393</v>
      </c>
      <c r="U16" s="20">
        <v>0.48172095943920001</v>
      </c>
      <c r="V16" s="21">
        <v>0.44549284031228592</v>
      </c>
      <c r="W16" s="21">
        <v>0.41258370857182564</v>
      </c>
      <c r="X16" s="21"/>
      <c r="Y16" s="32"/>
      <c r="Z16" s="33"/>
      <c r="AA16" s="21"/>
      <c r="AB16" s="21"/>
      <c r="AC16" s="21"/>
      <c r="AD16" s="35"/>
    </row>
    <row r="17" spans="1:30" ht="24.95" customHeight="1" x14ac:dyDescent="0.2">
      <c r="A17" s="53">
        <v>11</v>
      </c>
      <c r="B17" s="18"/>
      <c r="C17" s="18"/>
      <c r="D17" s="18"/>
      <c r="E17" s="26">
        <v>0.96497413905719809</v>
      </c>
      <c r="F17" s="29">
        <v>0.93153513356472051</v>
      </c>
      <c r="G17" s="18">
        <v>0.89839477952255287</v>
      </c>
      <c r="H17" s="18">
        <v>0.86572893128109729</v>
      </c>
      <c r="I17" s="26">
        <v>0.83368382078287673</v>
      </c>
      <c r="J17" s="31">
        <v>0.80237823289893662</v>
      </c>
      <c r="K17" s="19">
        <v>0.77190600824095301</v>
      </c>
      <c r="L17" s="19">
        <v>0.74233870425608428</v>
      </c>
      <c r="M17" s="19">
        <v>0.71372828187203996</v>
      </c>
      <c r="N17" s="18">
        <v>0.68610971875196491</v>
      </c>
      <c r="O17" s="26">
        <v>0.65950347978042445</v>
      </c>
      <c r="P17" s="29">
        <v>0.63391780006067699</v>
      </c>
      <c r="Q17" s="18">
        <v>0.60935075541420458</v>
      </c>
      <c r="R17" s="18">
        <v>0.58579211048910329</v>
      </c>
      <c r="S17" s="26">
        <v>0.56322494567568937</v>
      </c>
      <c r="T17" s="31">
        <v>0.54162707175442526</v>
      </c>
      <c r="U17" s="19">
        <v>0.50123120816459488</v>
      </c>
      <c r="V17" s="18">
        <v>0.46436344379733785</v>
      </c>
      <c r="W17" s="18">
        <v>0.43075896752466508</v>
      </c>
      <c r="X17" s="18">
        <v>0.40014692738711993</v>
      </c>
      <c r="Y17" s="26"/>
      <c r="Z17" s="29"/>
      <c r="AA17" s="18"/>
      <c r="AB17" s="18"/>
      <c r="AC17" s="18"/>
      <c r="AD17" s="22"/>
    </row>
    <row r="18" spans="1:30" ht="24.95" customHeight="1" x14ac:dyDescent="0.2">
      <c r="A18" s="53">
        <v>11.5</v>
      </c>
      <c r="B18" s="18"/>
      <c r="C18" s="18"/>
      <c r="D18" s="18"/>
      <c r="E18" s="26">
        <v>0.98004972738371265</v>
      </c>
      <c r="F18" s="29">
        <v>0.94754422399624527</v>
      </c>
      <c r="G18" s="18">
        <v>0.91523017636445569</v>
      </c>
      <c r="H18" s="18">
        <v>0.88328205085421474</v>
      </c>
      <c r="I18" s="26">
        <v>0.85184726793688181</v>
      </c>
      <c r="J18" s="31">
        <v>0.82104785667243152</v>
      </c>
      <c r="K18" s="19">
        <v>0.79098247035094182</v>
      </c>
      <c r="L18" s="19">
        <v>0.76172861002561387</v>
      </c>
      <c r="M18" s="19">
        <v>0.73334493161179415</v>
      </c>
      <c r="N18" s="18">
        <v>0.70587354020576787</v>
      </c>
      <c r="O18" s="26">
        <v>0.67934220065800632</v>
      </c>
      <c r="P18" s="29">
        <v>0.65376641533739843</v>
      </c>
      <c r="Q18" s="18">
        <v>0.62915133813298929</v>
      </c>
      <c r="R18" s="18">
        <v>0.60549350813601532</v>
      </c>
      <c r="S18" s="26">
        <v>0.58278239744802118</v>
      </c>
      <c r="T18" s="31">
        <v>0.56100177561799436</v>
      </c>
      <c r="U18" s="19">
        <v>0.5201455354723995</v>
      </c>
      <c r="V18" s="18">
        <v>0.4827221050633056</v>
      </c>
      <c r="W18" s="18">
        <v>0.44849790964808883</v>
      </c>
      <c r="X18" s="18">
        <v>0.41722689078924097</v>
      </c>
      <c r="Y18" s="26"/>
      <c r="Z18" s="29"/>
      <c r="AA18" s="18"/>
      <c r="AB18" s="18"/>
      <c r="AC18" s="18"/>
      <c r="AD18" s="22"/>
    </row>
    <row r="19" spans="1:30" ht="24.95" customHeight="1" x14ac:dyDescent="0.2">
      <c r="A19" s="53">
        <v>12</v>
      </c>
      <c r="B19" s="18"/>
      <c r="C19" s="18"/>
      <c r="D19" s="18"/>
      <c r="E19" s="26">
        <v>0.99405872639342219</v>
      </c>
      <c r="F19" s="29">
        <v>0.96246490999250689</v>
      </c>
      <c r="G19" s="18">
        <v>0.93096736176964878</v>
      </c>
      <c r="H19" s="18">
        <v>0.8997380761943905</v>
      </c>
      <c r="I19" s="26">
        <v>0.86892441703101964</v>
      </c>
      <c r="J19" s="31">
        <v>0.83865033506994879</v>
      </c>
      <c r="K19" s="19">
        <v>0.80901796449463514</v>
      </c>
      <c r="L19" s="19">
        <v>0.78010946067493669</v>
      </c>
      <c r="M19" s="19">
        <v>0.75198896476050514</v>
      </c>
      <c r="N19" s="18">
        <v>0.72470460328262487</v>
      </c>
      <c r="O19" s="26">
        <v>0.69829045245613397</v>
      </c>
      <c r="P19" s="29">
        <v>0.67276841602584958</v>
      </c>
      <c r="Q19" s="18">
        <v>0.64814998184215</v>
      </c>
      <c r="R19" s="18">
        <v>0.6244378357603525</v>
      </c>
      <c r="S19" s="26">
        <v>0.60162732206625313</v>
      </c>
      <c r="T19" s="31">
        <v>0.57970774771129507</v>
      </c>
      <c r="U19" s="19">
        <v>0.53847521982325108</v>
      </c>
      <c r="V19" s="18">
        <v>0.50057414574368975</v>
      </c>
      <c r="W19" s="18">
        <v>0.46580127301667962</v>
      </c>
      <c r="X19" s="18">
        <v>0.43393505169841656</v>
      </c>
      <c r="Y19" s="26">
        <v>0.40474879835021582</v>
      </c>
      <c r="Z19" s="29"/>
      <c r="AA19" s="18"/>
      <c r="AB19" s="18"/>
      <c r="AC19" s="18"/>
      <c r="AD19" s="22"/>
    </row>
    <row r="20" spans="1:30" ht="24.95" customHeight="1" x14ac:dyDescent="0.2">
      <c r="A20" s="53">
        <v>12.5</v>
      </c>
      <c r="B20" s="18"/>
      <c r="C20" s="18"/>
      <c r="D20" s="18"/>
      <c r="E20" s="26"/>
      <c r="F20" s="29">
        <v>0.97639385966825942</v>
      </c>
      <c r="G20" s="18">
        <v>0.94569909105860384</v>
      </c>
      <c r="H20" s="18">
        <v>0.91518487188489583</v>
      </c>
      <c r="I20" s="26">
        <v>0.88499751960579931</v>
      </c>
      <c r="J20" s="31">
        <v>0.85526182016742358</v>
      </c>
      <c r="K20" s="19">
        <v>0.82608226590189915</v>
      </c>
      <c r="L20" s="19">
        <v>0.79754455578762617</v>
      </c>
      <c r="M20" s="19">
        <v>0.76971725368002364</v>
      </c>
      <c r="N20" s="18">
        <v>0.74265351849402617</v>
      </c>
      <c r="O20" s="26">
        <v>0.71639283826906131</v>
      </c>
      <c r="P20" s="29">
        <v>0.69096271657300312</v>
      </c>
      <c r="Q20" s="18">
        <v>0.66638027422581692</v>
      </c>
      <c r="R20" s="18">
        <v>0.64265374159602084</v>
      </c>
      <c r="S20" s="26">
        <v>0.61978382672899834</v>
      </c>
      <c r="T20" s="31">
        <v>0.59776495244568717</v>
      </c>
      <c r="U20" s="19">
        <v>0.55623309351149841</v>
      </c>
      <c r="V20" s="18">
        <v>0.51792668337599734</v>
      </c>
      <c r="W20" s="18">
        <v>0.48267169572549773</v>
      </c>
      <c r="X20" s="18">
        <v>0.45027061015197067</v>
      </c>
      <c r="Y20" s="26">
        <v>0.42051607216393805</v>
      </c>
      <c r="Z20" s="29"/>
      <c r="AA20" s="18"/>
      <c r="AB20" s="18"/>
      <c r="AC20" s="18"/>
      <c r="AD20" s="22"/>
    </row>
    <row r="21" spans="1:30" ht="24.95" customHeight="1" x14ac:dyDescent="0.2">
      <c r="A21" s="53">
        <v>13</v>
      </c>
      <c r="B21" s="18"/>
      <c r="C21" s="18"/>
      <c r="D21" s="18"/>
      <c r="E21" s="26"/>
      <c r="F21" s="29">
        <v>0.98941757804248209</v>
      </c>
      <c r="G21" s="18">
        <v>0.95950898134717877</v>
      </c>
      <c r="H21" s="18">
        <v>0.92970224681029068</v>
      </c>
      <c r="I21" s="26">
        <v>0.90014186784235317</v>
      </c>
      <c r="J21" s="31">
        <v>0.8709525793062366</v>
      </c>
      <c r="K21" s="19">
        <v>0.84224029073868678</v>
      </c>
      <c r="L21" s="19">
        <v>0.81409329313155665</v>
      </c>
      <c r="M21" s="19">
        <v>0.78658364513141887</v>
      </c>
      <c r="N21" s="18">
        <v>0.75976865907924951</v>
      </c>
      <c r="O21" s="26">
        <v>0.73369242212415131</v>
      </c>
      <c r="P21" s="29">
        <v>0.70838730173427578</v>
      </c>
      <c r="Q21" s="18">
        <v>0.68387539767409322</v>
      </c>
      <c r="R21" s="18">
        <v>0.66016991358635257</v>
      </c>
      <c r="S21" s="26">
        <v>0.63727643059305661</v>
      </c>
      <c r="T21" s="31">
        <v>0.61519407284882577</v>
      </c>
      <c r="U21" s="19">
        <v>0.57343315297747566</v>
      </c>
      <c r="V21" s="18">
        <v>0.53478826699454152</v>
      </c>
      <c r="W21" s="18">
        <v>0.49911338436691866</v>
      </c>
      <c r="X21" s="18">
        <v>0.46623438004082562</v>
      </c>
      <c r="Y21" s="26">
        <v>0.43596301719958536</v>
      </c>
      <c r="Z21" s="29">
        <v>0.40810688289862718</v>
      </c>
      <c r="AA21" s="18"/>
      <c r="AB21" s="18"/>
      <c r="AC21" s="18"/>
      <c r="AD21" s="22"/>
    </row>
    <row r="22" spans="1:30" ht="24.95" customHeight="1" x14ac:dyDescent="0.2">
      <c r="A22" s="53">
        <v>13.5</v>
      </c>
      <c r="B22" s="18"/>
      <c r="C22" s="18"/>
      <c r="D22" s="18"/>
      <c r="E22" s="26"/>
      <c r="F22" s="29">
        <v>1.0016135828645152</v>
      </c>
      <c r="G22" s="18">
        <v>0.97247247319660368</v>
      </c>
      <c r="H22" s="18">
        <v>0.94336270889591245</v>
      </c>
      <c r="I22" s="26">
        <v>0.91442635636025116</v>
      </c>
      <c r="J22" s="31">
        <v>0.88578738237941745</v>
      </c>
      <c r="K22" s="19">
        <v>0.85755232981486196</v>
      </c>
      <c r="L22" s="19">
        <v>0.82981127062629101</v>
      </c>
      <c r="M22" s="19">
        <v>0.80263895202254432</v>
      </c>
      <c r="N22" s="18">
        <v>0.77609606286769106</v>
      </c>
      <c r="O22" s="26">
        <v>0.75023055954589468</v>
      </c>
      <c r="P22" s="29">
        <v>0.72507900236741507</v>
      </c>
      <c r="Q22" s="18">
        <v>0.7006678646582668</v>
      </c>
      <c r="R22" s="18">
        <v>0.67701478653762737</v>
      </c>
      <c r="S22" s="26">
        <v>0.65412975386501138</v>
      </c>
      <c r="T22" s="31">
        <v>0.63201618989263586</v>
      </c>
      <c r="U22" s="19">
        <v>0.59009023709822983</v>
      </c>
      <c r="V22" s="18">
        <v>0.55116857049028878</v>
      </c>
      <c r="W22" s="18">
        <v>0.51513183102237359</v>
      </c>
      <c r="X22" s="18">
        <v>0.48182853329987807</v>
      </c>
      <c r="Y22" s="26">
        <v>0.45108921844873207</v>
      </c>
      <c r="Z22" s="29">
        <v>0.42273674715144555</v>
      </c>
      <c r="AA22" s="18">
        <v>0.39659354887139597</v>
      </c>
      <c r="AB22" s="18"/>
      <c r="AC22" s="18"/>
      <c r="AD22" s="22"/>
    </row>
    <row r="23" spans="1:30" ht="24.95" customHeight="1" x14ac:dyDescent="0.2">
      <c r="A23" s="53">
        <v>14</v>
      </c>
      <c r="B23" s="18"/>
      <c r="C23" s="18"/>
      <c r="D23" s="18"/>
      <c r="E23" s="26"/>
      <c r="F23" s="29"/>
      <c r="G23" s="18">
        <v>0.98465769802773784</v>
      </c>
      <c r="H23" s="18">
        <v>0.95623216429242974</v>
      </c>
      <c r="I23" s="26">
        <v>0.92791402168034209</v>
      </c>
      <c r="J23" s="31">
        <v>0.89982589426965698</v>
      </c>
      <c r="K23" s="19">
        <v>0.87207430932976338</v>
      </c>
      <c r="L23" s="19">
        <v>0.84475043204499112</v>
      </c>
      <c r="M23" s="19">
        <v>0.81793100097881666</v>
      </c>
      <c r="N23" s="18">
        <v>0.79167939810656385</v>
      </c>
      <c r="O23" s="26">
        <v>0.76604679695652911</v>
      </c>
      <c r="P23" s="29">
        <v>0.74107334230733013</v>
      </c>
      <c r="Q23" s="18">
        <v>0.71678932438856091</v>
      </c>
      <c r="R23" s="18">
        <v>0.69321631922360594</v>
      </c>
      <c r="S23" s="26">
        <v>0.67036827440962876</v>
      </c>
      <c r="T23" s="31">
        <v>0.64825252615445406</v>
      </c>
      <c r="U23" s="19">
        <v>0.60621976226242713</v>
      </c>
      <c r="V23" s="18">
        <v>0.56707813483692426</v>
      </c>
      <c r="W23" s="18">
        <v>0.53073357168157054</v>
      </c>
      <c r="X23" s="18">
        <v>0.49705637895167309</v>
      </c>
      <c r="Y23" s="26">
        <v>0.46589543128047084</v>
      </c>
      <c r="Z23" s="29">
        <v>0.43708870917616094</v>
      </c>
      <c r="AA23" s="18">
        <v>0.41047089674282539</v>
      </c>
      <c r="AB23" s="18"/>
      <c r="AC23" s="18"/>
      <c r="AD23" s="22"/>
    </row>
    <row r="24" spans="1:30" ht="24.95" customHeight="1" x14ac:dyDescent="0.2">
      <c r="A24" s="53">
        <v>14.5</v>
      </c>
      <c r="B24" s="18"/>
      <c r="C24" s="18"/>
      <c r="D24" s="18"/>
      <c r="E24" s="26"/>
      <c r="F24" s="29"/>
      <c r="G24" s="18">
        <v>0.99612625600129612</v>
      </c>
      <c r="H24" s="18">
        <v>0.96837055852785991</v>
      </c>
      <c r="I24" s="26">
        <v>0.94066255130547649</v>
      </c>
      <c r="J24" s="31">
        <v>0.91312306032609702</v>
      </c>
      <c r="K24" s="19">
        <v>0.88585806380293786</v>
      </c>
      <c r="L24" s="19">
        <v>0.85895923997287571</v>
      </c>
      <c r="M24" s="19">
        <v>0.8325047185283948</v>
      </c>
      <c r="N24" s="18">
        <v>0.8065599760008304</v>
      </c>
      <c r="O24" s="26">
        <v>0.78117882311718501</v>
      </c>
      <c r="P24" s="29">
        <v>0.75640444032733012</v>
      </c>
      <c r="Q24" s="18">
        <v>0.73227042577854007</v>
      </c>
      <c r="R24" s="18">
        <v>0.70880182760154242</v>
      </c>
      <c r="S24" s="26">
        <v>0.68601613921495364</v>
      </c>
      <c r="T24" s="31">
        <v>0.66392424232014779</v>
      </c>
      <c r="U24" s="19">
        <v>0.62183750491173395</v>
      </c>
      <c r="V24" s="18">
        <v>0.58252815171338346</v>
      </c>
      <c r="W24" s="18">
        <v>0.54592598011402294</v>
      </c>
      <c r="X24" s="18">
        <v>0.51192217220091585</v>
      </c>
      <c r="Y24" s="26">
        <v>0.48038340790542072</v>
      </c>
      <c r="Z24" s="29">
        <v>0.45116254599157041</v>
      </c>
      <c r="AA24" s="18">
        <v>0.42410648698669789</v>
      </c>
      <c r="AB24" s="18">
        <v>0.39906179426119393</v>
      </c>
      <c r="AC24" s="18"/>
      <c r="AD24" s="22"/>
    </row>
    <row r="25" spans="1:30" ht="24.95" customHeight="1" x14ac:dyDescent="0.2">
      <c r="A25" s="54">
        <v>15</v>
      </c>
      <c r="B25" s="36"/>
      <c r="C25" s="36"/>
      <c r="D25" s="36"/>
      <c r="E25" s="37"/>
      <c r="F25" s="38"/>
      <c r="G25" s="36"/>
      <c r="H25" s="36">
        <v>0.97983246017213921</v>
      </c>
      <c r="I25" s="37">
        <v>0.95272475825189917</v>
      </c>
      <c r="J25" s="39">
        <v>0.92572947713472442</v>
      </c>
      <c r="K25" s="40">
        <v>0.89895161089837727</v>
      </c>
      <c r="L25" s="40">
        <v>0.87248286407639453</v>
      </c>
      <c r="M25" s="40">
        <v>0.84640224304028366</v>
      </c>
      <c r="N25" s="36">
        <v>0.82077679677411897</v>
      </c>
      <c r="O25" s="37">
        <v>0.79566245953329262</v>
      </c>
      <c r="P25" s="38">
        <v>0.77110495454667338</v>
      </c>
      <c r="Q25" s="36">
        <v>0.74714072472979842</v>
      </c>
      <c r="R25" s="36">
        <v>0.72379786294103565</v>
      </c>
      <c r="S25" s="37">
        <v>0.70109702037230881</v>
      </c>
      <c r="T25" s="39">
        <v>0.6790522770648213</v>
      </c>
      <c r="U25" s="40">
        <v>0.63695942377275649</v>
      </c>
      <c r="V25" s="36">
        <v>0.59753028223090432</v>
      </c>
      <c r="W25" s="36">
        <v>0.56071709213046705</v>
      </c>
      <c r="X25" s="36">
        <v>0.52643094949995184</v>
      </c>
      <c r="Y25" s="37">
        <v>0.49455574588461787</v>
      </c>
      <c r="Z25" s="38">
        <v>0.46495890400902073</v>
      </c>
      <c r="AA25" s="36">
        <v>0.43749943019904319</v>
      </c>
      <c r="AB25" s="36">
        <v>0.41203379361789827</v>
      </c>
      <c r="AC25" s="36"/>
      <c r="AD25" s="41"/>
    </row>
    <row r="26" spans="1:30" ht="24.95" customHeight="1" x14ac:dyDescent="0.2">
      <c r="A26" s="55">
        <v>15.5</v>
      </c>
      <c r="B26" s="21"/>
      <c r="C26" s="21"/>
      <c r="D26" s="21"/>
      <c r="E26" s="32"/>
      <c r="F26" s="33"/>
      <c r="G26" s="21"/>
      <c r="H26" s="21">
        <v>0.99066758938765198</v>
      </c>
      <c r="I26" s="32">
        <v>0.96414901945298159</v>
      </c>
      <c r="J26" s="34">
        <v>0.93769174390394661</v>
      </c>
      <c r="K26" s="20">
        <v>0.91139942116156836</v>
      </c>
      <c r="L26" s="20">
        <v>0.88536337610984595</v>
      </c>
      <c r="M26" s="20">
        <v>0.85966305285339351</v>
      </c>
      <c r="N26" s="21">
        <v>0.83436661919324318</v>
      </c>
      <c r="O26" s="32">
        <v>0.80953167965841488</v>
      </c>
      <c r="P26" s="33">
        <v>0.78520605930079002</v>
      </c>
      <c r="Q26" s="21">
        <v>0.76142862614289897</v>
      </c>
      <c r="R26" s="21">
        <v>0.73823012579954062</v>
      </c>
      <c r="S26" s="32">
        <v>0.71563400711569447</v>
      </c>
      <c r="T26" s="34">
        <v>0.69365722250623685</v>
      </c>
      <c r="U26" s="20">
        <v>0.65160151527708099</v>
      </c>
      <c r="V26" s="21">
        <v>0.61209650544914163</v>
      </c>
      <c r="W26" s="21">
        <v>0.57511545592785485</v>
      </c>
      <c r="X26" s="21">
        <v>0.54058838610118987</v>
      </c>
      <c r="Y26" s="32">
        <v>0.50841575585182752</v>
      </c>
      <c r="Z26" s="33">
        <v>0.47847917823381103</v>
      </c>
      <c r="AA26" s="21">
        <v>0.45064959316926956</v>
      </c>
      <c r="AB26" s="21">
        <v>0.4247933482230638</v>
      </c>
      <c r="AC26" s="21">
        <v>0.40077660179666175</v>
      </c>
      <c r="AD26" s="35"/>
    </row>
    <row r="27" spans="1:30" ht="24.95" customHeight="1" x14ac:dyDescent="0.2">
      <c r="A27" s="53">
        <v>16</v>
      </c>
      <c r="B27" s="18"/>
      <c r="C27" s="18"/>
      <c r="D27" s="18"/>
      <c r="E27" s="26"/>
      <c r="F27" s="29"/>
      <c r="G27" s="18"/>
      <c r="H27" s="18">
        <v>1.0009212947719199</v>
      </c>
      <c r="I27" s="26">
        <v>0.97497967814818465</v>
      </c>
      <c r="J27" s="31">
        <v>0.94905279192143754</v>
      </c>
      <c r="K27" s="19">
        <v>0.92324267808289273</v>
      </c>
      <c r="L27" s="19">
        <v>0.89763994559169558</v>
      </c>
      <c r="M27" s="19">
        <v>0.87232410353768264</v>
      </c>
      <c r="N27" s="18">
        <v>0.84736404591744763</v>
      </c>
      <c r="O27" s="26">
        <v>0.82281864900950552</v>
      </c>
      <c r="P27" s="29">
        <v>0.79873744659662882</v>
      </c>
      <c r="Q27" s="18">
        <v>0.77516135297786271</v>
      </c>
      <c r="R27" s="18">
        <v>0.75212340850352988</v>
      </c>
      <c r="S27" s="26">
        <v>0.72964952700348196</v>
      </c>
      <c r="T27" s="31">
        <v>0.70775922878880992</v>
      </c>
      <c r="U27" s="19">
        <v>0.66577969672326398</v>
      </c>
      <c r="V27" s="18">
        <v>0.62623899218027002</v>
      </c>
      <c r="W27" s="18">
        <v>0.58913000484286993</v>
      </c>
      <c r="X27" s="18">
        <v>0.55440067310851815</v>
      </c>
      <c r="Y27" s="26">
        <v>0.521967346015348</v>
      </c>
      <c r="Z27" s="29">
        <v>0.49172540582042129</v>
      </c>
      <c r="AA27" s="18">
        <v>0.46355750205045892</v>
      </c>
      <c r="AB27" s="18">
        <v>0.43733978191600703</v>
      </c>
      <c r="AC27" s="18">
        <v>0.41294648897165565</v>
      </c>
      <c r="AD27" s="22"/>
    </row>
    <row r="28" spans="1:30" ht="24.95" customHeight="1" x14ac:dyDescent="0.2">
      <c r="A28" s="53">
        <v>16.5</v>
      </c>
      <c r="B28" s="18"/>
      <c r="C28" s="18"/>
      <c r="D28" s="18"/>
      <c r="E28" s="26"/>
      <c r="F28" s="29"/>
      <c r="G28" s="18"/>
      <c r="H28" s="18"/>
      <c r="I28" s="26">
        <v>0.9852574114398589</v>
      </c>
      <c r="J28" s="31">
        <v>0.95985219100575281</v>
      </c>
      <c r="K28" s="19">
        <v>0.93451952562274332</v>
      </c>
      <c r="L28" s="19">
        <v>0.90934903193964634</v>
      </c>
      <c r="M28" s="19">
        <v>0.88441996912560183</v>
      </c>
      <c r="N28" s="18">
        <v>0.85980161889973483</v>
      </c>
      <c r="O28" s="26">
        <v>0.83555378009162917</v>
      </c>
      <c r="P28" s="29">
        <v>0.8117273459466422</v>
      </c>
      <c r="Q28" s="18">
        <v>0.78836493622588211</v>
      </c>
      <c r="R28" s="18">
        <v>0.76550156019201088</v>
      </c>
      <c r="S28" s="26">
        <v>0.74316529058226799</v>
      </c>
      <c r="T28" s="31">
        <v>0.72137793247760873</v>
      </c>
      <c r="U28" s="19">
        <v>0.67950971261378212</v>
      </c>
      <c r="V28" s="18">
        <v>0.63997000026247941</v>
      </c>
      <c r="W28" s="18">
        <v>0.60276994936937123</v>
      </c>
      <c r="X28" s="18">
        <v>0.56787441145617557</v>
      </c>
      <c r="Y28" s="26">
        <v>0.53521492133768445</v>
      </c>
      <c r="Z28" s="29">
        <v>0.5047001722565051</v>
      </c>
      <c r="AA28" s="18">
        <v>0.47622425635629195</v>
      </c>
      <c r="AB28" s="18">
        <v>0.4496729975355821</v>
      </c>
      <c r="AC28" s="18">
        <v>0.42492870626872326</v>
      </c>
      <c r="AD28" s="22">
        <v>0.40187366120939955</v>
      </c>
    </row>
    <row r="29" spans="1:30" ht="24.95" customHeight="1" x14ac:dyDescent="0.2">
      <c r="A29" s="53">
        <v>17</v>
      </c>
      <c r="B29" s="18"/>
      <c r="C29" s="18"/>
      <c r="D29" s="18"/>
      <c r="E29" s="26"/>
      <c r="F29" s="29"/>
      <c r="G29" s="18"/>
      <c r="H29" s="18"/>
      <c r="I29" s="26">
        <v>0.99501956484261678</v>
      </c>
      <c r="J29" s="31">
        <v>0.97012643286731659</v>
      </c>
      <c r="K29" s="19">
        <v>0.94526530156254962</v>
      </c>
      <c r="L29" s="19">
        <v>0.9205245702246585</v>
      </c>
      <c r="M29" s="19">
        <v>0.89598298358760464</v>
      </c>
      <c r="N29" s="18">
        <v>0.87170992050696072</v>
      </c>
      <c r="O29" s="26">
        <v>0.84776579742860603</v>
      </c>
      <c r="P29" s="29">
        <v>0.82420255770156003</v>
      </c>
      <c r="Q29" s="18">
        <v>0.80106422088930596</v>
      </c>
      <c r="R29" s="18">
        <v>0.77838746961283634</v>
      </c>
      <c r="S29" s="26">
        <v>0.756202254901298</v>
      </c>
      <c r="T29" s="31">
        <v>0.73453240436655343</v>
      </c>
      <c r="U29" s="19">
        <v>0.69280706033364381</v>
      </c>
      <c r="V29" s="18">
        <v>0.65330178805842021</v>
      </c>
      <c r="W29" s="18">
        <v>0.61604468574327265</v>
      </c>
      <c r="X29" s="18">
        <v>0.58101652059548936</v>
      </c>
      <c r="Y29" s="26">
        <v>0.54816329557156451</v>
      </c>
      <c r="Z29" s="29">
        <v>0.51740652867756665</v>
      </c>
      <c r="AA29" s="18">
        <v>0.48865145254492326</v>
      </c>
      <c r="AB29" s="18">
        <v>0.46179340712416744</v>
      </c>
      <c r="AC29" s="18">
        <v>0.43672271436714505</v>
      </c>
      <c r="AD29" s="22">
        <v>0.41332831059279906</v>
      </c>
    </row>
    <row r="30" spans="1:30" ht="24.95" customHeight="1" x14ac:dyDescent="0.2">
      <c r="A30" s="53">
        <v>17.5</v>
      </c>
      <c r="B30" s="18"/>
      <c r="C30" s="18"/>
      <c r="D30" s="18"/>
      <c r="E30" s="26"/>
      <c r="F30" s="29"/>
      <c r="G30" s="18"/>
      <c r="H30" s="18"/>
      <c r="I30" s="26">
        <v>1.0043004560006288</v>
      </c>
      <c r="J30" s="31">
        <v>0.97990919194562798</v>
      </c>
      <c r="K30" s="19">
        <v>0.95551275591371609</v>
      </c>
      <c r="L30" s="19">
        <v>0.9311981487117118</v>
      </c>
      <c r="M30" s="19">
        <v>0.90704337990928419</v>
      </c>
      <c r="N30" s="18">
        <v>0.88311767713441292</v>
      </c>
      <c r="O30" s="26">
        <v>0.85948180909137761</v>
      </c>
      <c r="P30" s="29">
        <v>0.83618849605558909</v>
      </c>
      <c r="Q30" s="18">
        <v>0.81328288405964311</v>
      </c>
      <c r="R30" s="18">
        <v>0.79080306178269399</v>
      </c>
      <c r="S30" s="26">
        <v>0.76878060208849563</v>
      </c>
      <c r="T30" s="31">
        <v>0.74724111306864138</v>
      </c>
      <c r="U30" s="19">
        <v>0.70568693195103172</v>
      </c>
      <c r="V30" s="18">
        <v>0.66624654341873557</v>
      </c>
      <c r="W30" s="18">
        <v>0.62896371877860635</v>
      </c>
      <c r="X30" s="18">
        <v>0.5938341599690814</v>
      </c>
      <c r="Y30" s="26">
        <v>0.56081761456858603</v>
      </c>
      <c r="Z30" s="29">
        <v>0.52984791900621797</v>
      </c>
      <c r="AA30" s="18">
        <v>0.50084111610804238</v>
      </c>
      <c r="AB30" s="18">
        <v>0.47370186947151999</v>
      </c>
      <c r="AC30" s="18">
        <v>0.44832842471766909</v>
      </c>
      <c r="AD30" s="22">
        <v>0.42461636481902026</v>
      </c>
    </row>
    <row r="31" spans="1:30" ht="24.95" customHeight="1" x14ac:dyDescent="0.2">
      <c r="A31" s="53">
        <v>18</v>
      </c>
      <c r="B31" s="18"/>
      <c r="C31" s="18"/>
      <c r="D31" s="18"/>
      <c r="E31" s="26"/>
      <c r="F31" s="29"/>
      <c r="G31" s="18"/>
      <c r="H31" s="18"/>
      <c r="I31" s="26"/>
      <c r="J31" s="31">
        <v>0.98923156470189699</v>
      </c>
      <c r="K31" s="19">
        <v>0.96529225422040765</v>
      </c>
      <c r="L31" s="19">
        <v>0.94139917709068088</v>
      </c>
      <c r="M31" s="19">
        <v>0.91762942494333766</v>
      </c>
      <c r="N31" s="18">
        <v>0.89405186294385752</v>
      </c>
      <c r="O31" s="26">
        <v>0.87072738197335631</v>
      </c>
      <c r="P31" s="29">
        <v>0.84770923873427217</v>
      </c>
      <c r="Q31" s="18">
        <v>0.82504346198132394</v>
      </c>
      <c r="R31" s="18">
        <v>0.80276930536945834</v>
      </c>
      <c r="S31" s="26">
        <v>0.78091972989009351</v>
      </c>
      <c r="T31" s="31">
        <v>0.75952190138735043</v>
      </c>
      <c r="U31" s="19">
        <v>0.71816416943452677</v>
      </c>
      <c r="V31" s="18">
        <v>0.67881632576083517</v>
      </c>
      <c r="W31" s="18">
        <v>0.64153659696232024</v>
      </c>
      <c r="X31" s="18">
        <v>0.60633466160773664</v>
      </c>
      <c r="Y31" s="26">
        <v>0.57318328947994091</v>
      </c>
      <c r="Z31" s="29">
        <v>0.54202811577346932</v>
      </c>
      <c r="AA31" s="18">
        <v>0.5127956412172795</v>
      </c>
      <c r="AB31" s="18">
        <v>0.48539963420757481</v>
      </c>
      <c r="AC31" s="18">
        <v>0.45974614830096222</v>
      </c>
      <c r="AD31" s="22">
        <v>0.43573737465726159</v>
      </c>
    </row>
    <row r="32" spans="1:30" ht="24.95" customHeight="1" x14ac:dyDescent="0.2">
      <c r="A32" s="53">
        <v>18.5</v>
      </c>
      <c r="B32" s="18"/>
      <c r="C32" s="18"/>
      <c r="D32" s="18"/>
      <c r="E32" s="26"/>
      <c r="F32" s="29"/>
      <c r="G32" s="18"/>
      <c r="H32" s="18"/>
      <c r="I32" s="26"/>
      <c r="J32" s="31">
        <v>0.99812228859009133</v>
      </c>
      <c r="K32" s="19">
        <v>0.97463196600370106</v>
      </c>
      <c r="L32" s="19">
        <v>0.95115504483289348</v>
      </c>
      <c r="M32" s="19">
        <v>0.92776754882077361</v>
      </c>
      <c r="N32" s="18">
        <v>0.90453780200914669</v>
      </c>
      <c r="O32" s="26">
        <v>0.88152661873266724</v>
      </c>
      <c r="P32" s="29">
        <v>0.85878758103945951</v>
      </c>
      <c r="Q32" s="18">
        <v>0.83636738363056062</v>
      </c>
      <c r="R32" s="18">
        <v>0.81430622826340415</v>
      </c>
      <c r="S32" s="26">
        <v>0.79263825164285506</v>
      </c>
      <c r="T32" s="31">
        <v>0.77139197299078621</v>
      </c>
      <c r="U32" s="19">
        <v>0.73025323101291251</v>
      </c>
      <c r="V32" s="18">
        <v>0.69102301926075638</v>
      </c>
      <c r="W32" s="18">
        <v>0.65377285809192687</v>
      </c>
      <c r="X32" s="18">
        <v>0.61852547240432854</v>
      </c>
      <c r="Y32" s="26">
        <v>0.58526593864310561</v>
      </c>
      <c r="Z32" s="29">
        <v>0.55395116361975094</v>
      </c>
      <c r="AA32" s="18">
        <v>0.52451773709452298</v>
      </c>
      <c r="AB32" s="18">
        <v>0.496888291748244</v>
      </c>
      <c r="AC32" s="18">
        <v>0.47097654946715262</v>
      </c>
      <c r="AD32" s="22">
        <v>0.44669124701622398</v>
      </c>
    </row>
    <row r="33" spans="1:30" ht="24.95" customHeight="1" x14ac:dyDescent="0.2">
      <c r="A33" s="53">
        <v>19</v>
      </c>
      <c r="B33" s="18"/>
      <c r="C33" s="18"/>
      <c r="D33" s="18"/>
      <c r="E33" s="26"/>
      <c r="F33" s="29"/>
      <c r="G33" s="18"/>
      <c r="H33" s="18"/>
      <c r="I33" s="26"/>
      <c r="J33" s="31"/>
      <c r="K33" s="19">
        <v>0.98355803886659887</v>
      </c>
      <c r="L33" s="19">
        <v>0.96049126948934993</v>
      </c>
      <c r="M33" s="19">
        <v>0.93748246816118741</v>
      </c>
      <c r="N33" s="18">
        <v>0.91459926765506172</v>
      </c>
      <c r="O33" s="26">
        <v>0.89190223484500708</v>
      </c>
      <c r="P33" s="29">
        <v>0.86944509245289348</v>
      </c>
      <c r="Q33" s="18">
        <v>0.8472750088544978</v>
      </c>
      <c r="R33" s="18">
        <v>0.82543293929798889</v>
      </c>
      <c r="S33" s="26">
        <v>0.80395400361342095</v>
      </c>
      <c r="T33" s="31">
        <v>0.78286788734280277</v>
      </c>
      <c r="U33" s="19">
        <v>0.74196816676603805</v>
      </c>
      <c r="V33" s="18">
        <v>0.70287829545128377</v>
      </c>
      <c r="W33" s="18">
        <v>0.66568198397694955</v>
      </c>
      <c r="X33" s="18">
        <v>0.63041410480786653</v>
      </c>
      <c r="Y33" s="26">
        <v>0.59707133709886884</v>
      </c>
      <c r="Z33" s="29">
        <v>0.56562132959429756</v>
      </c>
      <c r="AA33" s="18">
        <v>0.53601038037111348</v>
      </c>
      <c r="AB33" s="18">
        <v>0.50816972847961406</v>
      </c>
      <c r="AC33" s="18">
        <v>0.4820206043396828</v>
      </c>
      <c r="AD33" s="22">
        <v>0.45747820670429862</v>
      </c>
    </row>
    <row r="34" spans="1:30" ht="24.95" customHeight="1" x14ac:dyDescent="0.2">
      <c r="A34" s="53">
        <v>19.5</v>
      </c>
      <c r="B34" s="18"/>
      <c r="C34" s="18"/>
      <c r="D34" s="18"/>
      <c r="E34" s="26"/>
      <c r="F34" s="29"/>
      <c r="G34" s="18"/>
      <c r="H34" s="18"/>
      <c r="I34" s="26"/>
      <c r="J34" s="31"/>
      <c r="K34" s="19">
        <v>0.99209475895059562</v>
      </c>
      <c r="L34" s="19">
        <v>0.96943163501397189</v>
      </c>
      <c r="M34" s="19">
        <v>0.94679730265871831</v>
      </c>
      <c r="N34" s="18">
        <v>0.92425857815762613</v>
      </c>
      <c r="O34" s="26">
        <v>0.90187563461920905</v>
      </c>
      <c r="P34" s="29">
        <v>0.87970217441778775</v>
      </c>
      <c r="Q34" s="18">
        <v>0.85778566953046798</v>
      </c>
      <c r="R34" s="18">
        <v>0.83616765448277031</v>
      </c>
      <c r="S34" s="26">
        <v>0.81488405802168873</v>
      </c>
      <c r="T34" s="31">
        <v>0.79396556120383655</v>
      </c>
      <c r="U34" s="19">
        <v>0.75332260184004041</v>
      </c>
      <c r="V34" s="18">
        <v>0.71439358377075224</v>
      </c>
      <c r="W34" s="18">
        <v>0.6772733629283082</v>
      </c>
      <c r="X34" s="18">
        <v>0.64200809484355947</v>
      </c>
      <c r="Y34" s="26">
        <v>0.60860537281335458</v>
      </c>
      <c r="Z34" s="29">
        <v>0.5770430594762912</v>
      </c>
      <c r="AA34" s="18">
        <v>0.54727677278599685</v>
      </c>
      <c r="AB34" s="18">
        <v>0.51924608663604876</v>
      </c>
      <c r="AC34" s="18">
        <v>0.4928795633253899</v>
      </c>
      <c r="AD34" s="22">
        <v>0.46809876177357851</v>
      </c>
    </row>
    <row r="35" spans="1:30" ht="24.95" customHeight="1" x14ac:dyDescent="0.2">
      <c r="A35" s="54">
        <v>20</v>
      </c>
      <c r="B35" s="36"/>
      <c r="C35" s="36"/>
      <c r="D35" s="36"/>
      <c r="E35" s="37"/>
      <c r="F35" s="38"/>
      <c r="G35" s="36"/>
      <c r="H35" s="36"/>
      <c r="I35" s="37"/>
      <c r="J35" s="39"/>
      <c r="K35" s="40">
        <v>1.000264698533512</v>
      </c>
      <c r="L35" s="40">
        <v>0.97799832037871015</v>
      </c>
      <c r="M35" s="40">
        <v>0.95573368486685317</v>
      </c>
      <c r="N35" s="36">
        <v>0.93353668826451308</v>
      </c>
      <c r="O35" s="37">
        <v>0.91146698534517523</v>
      </c>
      <c r="P35" s="38">
        <v>0.88957811824866262</v>
      </c>
      <c r="Q35" s="36">
        <v>0.86791771253827243</v>
      </c>
      <c r="R35" s="36">
        <v>0.8465277264377894</v>
      </c>
      <c r="S35" s="37">
        <v>0.82544474037928606</v>
      </c>
      <c r="T35" s="39">
        <v>0.8047002753114143</v>
      </c>
      <c r="U35" s="40">
        <v>0.76432972593676862</v>
      </c>
      <c r="V35" s="36">
        <v>0.72558004882091531</v>
      </c>
      <c r="W35" s="36">
        <v>0.68855625893443972</v>
      </c>
      <c r="X35" s="36">
        <v>0.65331496650564036</v>
      </c>
      <c r="Y35" s="37">
        <v>0.61987400879285326</v>
      </c>
      <c r="Z35" s="38">
        <v>0.58822093943229781</v>
      </c>
      <c r="AA35" s="36">
        <v>0.55832030364689378</v>
      </c>
      <c r="AB35" s="36">
        <v>0.53011972838849797</v>
      </c>
      <c r="AC35" s="36">
        <v>0.50355491732343372</v>
      </c>
      <c r="AD35" s="41">
        <v>0.47855367210273692</v>
      </c>
    </row>
    <row r="36" spans="1:30" ht="24.95" customHeight="1" x14ac:dyDescent="0.2">
      <c r="A36" s="55">
        <v>20.5</v>
      </c>
      <c r="B36" s="21"/>
      <c r="C36" s="21"/>
      <c r="D36" s="21"/>
      <c r="E36" s="32"/>
      <c r="F36" s="33"/>
      <c r="G36" s="21"/>
      <c r="H36" s="21"/>
      <c r="I36" s="32"/>
      <c r="J36" s="34"/>
      <c r="K36" s="20"/>
      <c r="L36" s="20">
        <v>0.98621201886883703</v>
      </c>
      <c r="M36" s="20">
        <v>0.9643118631833052</v>
      </c>
      <c r="N36" s="21">
        <v>0.94245327621318098</v>
      </c>
      <c r="O36" s="32">
        <v>0.92069528898998054</v>
      </c>
      <c r="P36" s="33">
        <v>0.89909116238127584</v>
      </c>
      <c r="Q36" s="21">
        <v>0.87768854360578796</v>
      </c>
      <c r="R36" s="21">
        <v>0.85652967598436236</v>
      </c>
      <c r="S36" s="32">
        <v>0.83565165003230091</v>
      </c>
      <c r="T36" s="34">
        <v>0.81508668509676696</v>
      </c>
      <c r="U36" s="20">
        <v>0.7750022879433246</v>
      </c>
      <c r="V36" s="21">
        <v>0.73644857327471247</v>
      </c>
      <c r="W36" s="21">
        <v>0.69953978657328231</v>
      </c>
      <c r="X36" s="21">
        <v>0.66434220169183167</v>
      </c>
      <c r="Y36" s="32">
        <v>0.63088325037783421</v>
      </c>
      <c r="Z36" s="33">
        <v>0.59915966240410301</v>
      </c>
      <c r="AA36" s="21">
        <v>0.56914451654316212</v>
      </c>
      <c r="AB36" s="21">
        <v>0.54079320371230366</v>
      </c>
      <c r="AC36" s="21">
        <v>0.5140483672697379</v>
      </c>
      <c r="AD36" s="35">
        <v>0.48884392091099155</v>
      </c>
    </row>
    <row r="37" spans="1:30" ht="24.95" customHeight="1" x14ac:dyDescent="0.2">
      <c r="A37" s="53">
        <v>21</v>
      </c>
      <c r="B37" s="18"/>
      <c r="C37" s="18"/>
      <c r="D37" s="18"/>
      <c r="E37" s="26"/>
      <c r="F37" s="29"/>
      <c r="G37" s="18"/>
      <c r="H37" s="18"/>
      <c r="I37" s="26"/>
      <c r="J37" s="31"/>
      <c r="K37" s="19"/>
      <c r="L37" s="19">
        <v>0.9940920485226804</v>
      </c>
      <c r="M37" s="19">
        <v>0.9725507981624294</v>
      </c>
      <c r="N37" s="18">
        <v>0.95102682608817579</v>
      </c>
      <c r="O37" s="26">
        <v>0.92957845104797021</v>
      </c>
      <c r="P37" s="29">
        <v>0.90825854838082054</v>
      </c>
      <c r="Q37" s="18">
        <v>0.88711467130261346</v>
      </c>
      <c r="R37" s="18">
        <v>0.86618922506304208</v>
      </c>
      <c r="S37" s="26">
        <v>0.84551968300948499</v>
      </c>
      <c r="T37" s="31">
        <v>0.8251388344984244</v>
      </c>
      <c r="U37" s="19">
        <v>0.78535259474968988</v>
      </c>
      <c r="V37" s="18">
        <v>0.74700974553041544</v>
      </c>
      <c r="W37" s="18">
        <v>0.71023289083880381</v>
      </c>
      <c r="X37" s="18">
        <v>0.67509721495433972</v>
      </c>
      <c r="Y37" s="26">
        <v>0.64163911708855281</v>
      </c>
      <c r="Z37" s="29">
        <v>0.60986399869072161</v>
      </c>
      <c r="AA37" s="18">
        <v>0.57975307985564606</v>
      </c>
      <c r="AB37" s="18">
        <v>0.55126922165020587</v>
      </c>
      <c r="AC37" s="18">
        <v>0.52436179669208871</v>
      </c>
      <c r="AD37" s="22">
        <v>0.49897068892772706</v>
      </c>
    </row>
    <row r="38" spans="1:30" ht="24.95" customHeight="1" x14ac:dyDescent="0.2">
      <c r="A38" s="53">
        <v>21.5</v>
      </c>
      <c r="B38" s="18"/>
      <c r="C38" s="18"/>
      <c r="D38" s="18"/>
      <c r="E38" s="26"/>
      <c r="F38" s="29"/>
      <c r="G38" s="18"/>
      <c r="H38" s="18"/>
      <c r="I38" s="26"/>
      <c r="J38" s="31"/>
      <c r="K38" s="19"/>
      <c r="L38" s="19">
        <v>1.0016564542228177</v>
      </c>
      <c r="M38" s="19">
        <v>0.98046825236971191</v>
      </c>
      <c r="N38" s="18">
        <v>0.95927470548022442</v>
      </c>
      <c r="O38" s="26">
        <v>0.93813334629653355</v>
      </c>
      <c r="P38" s="29">
        <v>0.91709657528884636</v>
      </c>
      <c r="Q38" s="18">
        <v>0.89621175062811564</v>
      </c>
      <c r="R38" s="18">
        <v>0.87552133032472501</v>
      </c>
      <c r="S38" s="26">
        <v>0.85506305645130254</v>
      </c>
      <c r="T38" s="31">
        <v>0.83487017210322612</v>
      </c>
      <c r="U38" s="19">
        <v>0.7953925134558969</v>
      </c>
      <c r="V38" s="18">
        <v>0.75727385134156844</v>
      </c>
      <c r="W38" s="18">
        <v>0.72064433117252436</v>
      </c>
      <c r="X38" s="18">
        <v>0.68558733243449388</v>
      </c>
      <c r="Y38" s="26">
        <v>0.65214761846990432</v>
      </c>
      <c r="Z38" s="29">
        <v>0.62033877024951978</v>
      </c>
      <c r="AA38" s="18">
        <v>0.59014976065861191</v>
      </c>
      <c r="AB38" s="18">
        <v>0.56155062462703897</v>
      </c>
      <c r="AC38" s="18">
        <v>0.53449724698479717</v>
      </c>
      <c r="AD38" s="22">
        <v>0.50893533097065036</v>
      </c>
    </row>
    <row r="39" spans="1:30" ht="24.95" customHeight="1" x14ac:dyDescent="0.2">
      <c r="A39" s="53">
        <v>22</v>
      </c>
      <c r="B39" s="18"/>
      <c r="C39" s="18"/>
      <c r="D39" s="18"/>
      <c r="E39" s="26"/>
      <c r="F39" s="29"/>
      <c r="G39" s="18"/>
      <c r="H39" s="18"/>
      <c r="I39" s="26"/>
      <c r="J39" s="31"/>
      <c r="K39" s="19"/>
      <c r="L39" s="19"/>
      <c r="M39" s="19">
        <v>0.98808087405061995</v>
      </c>
      <c r="N39" s="18">
        <v>0.96721323849806884</v>
      </c>
      <c r="O39" s="26">
        <v>0.94637588132046213</v>
      </c>
      <c r="P39" s="29">
        <v>0.92562065201656218</v>
      </c>
      <c r="Q39" s="18">
        <v>0.90499462577741552</v>
      </c>
      <c r="R39" s="18">
        <v>0.88454021688299966</v>
      </c>
      <c r="S39" s="26">
        <v>0.86429533403817482</v>
      </c>
      <c r="T39" s="31">
        <v>0.84429356898582286</v>
      </c>
      <c r="U39" s="19">
        <v>0.80513347629961507</v>
      </c>
      <c r="V39" s="18">
        <v>0.76725086876569226</v>
      </c>
      <c r="W39" s="18">
        <v>0.73078266908697731</v>
      </c>
      <c r="X39" s="18">
        <v>0.69581977442840404</v>
      </c>
      <c r="Y39" s="26">
        <v>0.66241473344911184</v>
      </c>
      <c r="Z39" s="29">
        <v>0.6305888282952048</v>
      </c>
      <c r="AA39" s="18">
        <v>0.60033840165277541</v>
      </c>
      <c r="AB39" s="18">
        <v>0.57164036550862252</v>
      </c>
      <c r="AC39" s="18">
        <v>0.54445689514159612</v>
      </c>
      <c r="AD39" s="22">
        <v>0.51873935471023402</v>
      </c>
    </row>
    <row r="40" spans="1:30" ht="24.95" customHeight="1" x14ac:dyDescent="0.2">
      <c r="A40" s="53">
        <v>22.5</v>
      </c>
      <c r="B40" s="18"/>
      <c r="C40" s="18"/>
      <c r="D40" s="18"/>
      <c r="E40" s="26"/>
      <c r="F40" s="29"/>
      <c r="G40" s="18"/>
      <c r="H40" s="18"/>
      <c r="I40" s="26"/>
      <c r="J40" s="31"/>
      <c r="K40" s="19"/>
      <c r="L40" s="19"/>
      <c r="M40" s="19">
        <v>0.99540427492187189</v>
      </c>
      <c r="N40" s="18">
        <v>0.97485777424707187</v>
      </c>
      <c r="O40" s="26">
        <v>0.95432105375184995</v>
      </c>
      <c r="P40" s="29">
        <v>0.93384534759140625</v>
      </c>
      <c r="Q40" s="18">
        <v>0.91347737177819877</v>
      </c>
      <c r="R40" s="18">
        <v>0.89325941183094726</v>
      </c>
      <c r="S40" s="26">
        <v>0.8732294519535726</v>
      </c>
      <c r="T40" s="31">
        <v>0.85342133773435369</v>
      </c>
      <c r="U40" s="19">
        <v>0.81458648774418985</v>
      </c>
      <c r="V40" s="18">
        <v>0.77695046587180105</v>
      </c>
      <c r="W40" s="18">
        <v>0.74065625885143704</v>
      </c>
      <c r="X40" s="18">
        <v>0.70580164110098254</v>
      </c>
      <c r="Y40" s="26">
        <v>0.67244639277767082</v>
      </c>
      <c r="Z40" s="29">
        <v>0.64061903382287888</v>
      </c>
      <c r="AA40" s="18">
        <v>0.61032290080726737</v>
      </c>
      <c r="AB40" s="18">
        <v>0.58154148712920639</v>
      </c>
      <c r="AC40" s="18">
        <v>0.55424303371176664</v>
      </c>
      <c r="AD40" s="22">
        <v>0.52838440142018162</v>
      </c>
    </row>
    <row r="41" spans="1:30" ht="24.95" customHeight="1" x14ac:dyDescent="0.2">
      <c r="A41" s="53">
        <v>23</v>
      </c>
      <c r="B41" s="18"/>
      <c r="C41" s="18"/>
      <c r="D41" s="18"/>
      <c r="E41" s="26"/>
      <c r="F41" s="29"/>
      <c r="G41" s="18"/>
      <c r="H41" s="18"/>
      <c r="I41" s="26"/>
      <c r="J41" s="31"/>
      <c r="K41" s="19"/>
      <c r="L41" s="19"/>
      <c r="M41" s="19">
        <v>1.0024531024127763</v>
      </c>
      <c r="N41" s="18">
        <v>0.98222275093239442</v>
      </c>
      <c r="O41" s="26">
        <v>0.96198300823525229</v>
      </c>
      <c r="P41" s="29">
        <v>0.94178443914076393</v>
      </c>
      <c r="Q41" s="18">
        <v>0.92167333477813607</v>
      </c>
      <c r="R41" s="18">
        <v>0.90169177721870319</v>
      </c>
      <c r="S41" s="26">
        <v>0.88187774501375693</v>
      </c>
      <c r="T41" s="31">
        <v>0.86226525224663186</v>
      </c>
      <c r="U41" s="19">
        <v>0.8237621332592463</v>
      </c>
      <c r="V41" s="18">
        <v>0.7863820007297978</v>
      </c>
      <c r="W41" s="18">
        <v>0.75027324078233693</v>
      </c>
      <c r="X41" s="18">
        <v>0.71553990092670405</v>
      </c>
      <c r="Y41" s="26">
        <v>0.68224846417978358</v>
      </c>
      <c r="Z41" s="29">
        <v>0.65043424072324751</v>
      </c>
      <c r="AA41" s="18">
        <v>0.62010719342277754</v>
      </c>
      <c r="AB41" s="18">
        <v>0.59125710404012477</v>
      </c>
      <c r="AC41" s="18">
        <v>0.56385805276787559</v>
      </c>
      <c r="AD41" s="22">
        <v>0.53787222853312211</v>
      </c>
    </row>
    <row r="42" spans="1:30" ht="24.95" customHeight="1" x14ac:dyDescent="0.2">
      <c r="A42" s="53">
        <v>23.5</v>
      </c>
      <c r="B42" s="18"/>
      <c r="C42" s="18"/>
      <c r="D42" s="18"/>
      <c r="E42" s="26"/>
      <c r="F42" s="29"/>
      <c r="G42" s="18"/>
      <c r="H42" s="18"/>
      <c r="I42" s="26"/>
      <c r="J42" s="31"/>
      <c r="K42" s="19"/>
      <c r="L42" s="19"/>
      <c r="M42" s="19"/>
      <c r="N42" s="18">
        <v>0.98932175577355463</v>
      </c>
      <c r="O42" s="26">
        <v>0.96937508917397053</v>
      </c>
      <c r="P42" s="29">
        <v>0.94945095755597686</v>
      </c>
      <c r="Q42" s="18">
        <v>0.92959517083148835</v>
      </c>
      <c r="R42" s="18">
        <v>0.90984954226320147</v>
      </c>
      <c r="S42" s="26">
        <v>0.89025197267469025</v>
      </c>
      <c r="T42" s="31">
        <v>0.8708365679612301</v>
      </c>
      <c r="U42" s="19">
        <v>0.83267058940364358</v>
      </c>
      <c r="V42" s="18">
        <v>0.79555452327581921</v>
      </c>
      <c r="W42" s="18">
        <v>0.75964153674315893</v>
      </c>
      <c r="X42" s="18">
        <v>0.72504138148875608</v>
      </c>
      <c r="Y42" s="26">
        <v>0.69182673987419407</v>
      </c>
      <c r="Z42" s="29">
        <v>0.6600392811951008</v>
      </c>
      <c r="AA42" s="18">
        <v>0.62969523635865998</v>
      </c>
      <c r="AB42" s="18">
        <v>0.60079038625746095</v>
      </c>
      <c r="AC42" s="18">
        <v>0.57330442369429246</v>
      </c>
      <c r="AD42" s="22">
        <v>0.54720469383807757</v>
      </c>
    </row>
    <row r="43" spans="1:30" ht="24.95" customHeight="1" x14ac:dyDescent="0.2">
      <c r="A43" s="53">
        <v>24</v>
      </c>
      <c r="B43" s="18"/>
      <c r="C43" s="18"/>
      <c r="D43" s="18"/>
      <c r="E43" s="26"/>
      <c r="F43" s="29"/>
      <c r="G43" s="18"/>
      <c r="H43" s="18"/>
      <c r="I43" s="26"/>
      <c r="J43" s="31"/>
      <c r="K43" s="19"/>
      <c r="L43" s="19"/>
      <c r="M43" s="19"/>
      <c r="N43" s="18">
        <v>0.99616758093506552</v>
      </c>
      <c r="O43" s="26">
        <v>0.97650989034652413</v>
      </c>
      <c r="P43" s="29">
        <v>0.95685723082502172</v>
      </c>
      <c r="Q43" s="18">
        <v>0.93725488308767746</v>
      </c>
      <c r="R43" s="18">
        <v>0.91774433462198868</v>
      </c>
      <c r="S43" s="26">
        <v>0.8983633446909951</v>
      </c>
      <c r="T43" s="31">
        <v>0.87914604225411774</v>
      </c>
      <c r="U43" s="19">
        <v>0.84132163488607559</v>
      </c>
      <c r="V43" s="18">
        <v>0.80447677870836165</v>
      </c>
      <c r="W43" s="18">
        <v>0.76876884751255792</v>
      </c>
      <c r="X43" s="18">
        <v>0.73431276231476872</v>
      </c>
      <c r="Y43" s="26">
        <v>0.70118692617565814</v>
      </c>
      <c r="Z43" s="29">
        <v>0.66943895319299518</v>
      </c>
      <c r="AA43" s="18">
        <v>0.63909099419392834</v>
      </c>
      <c r="AB43" s="18">
        <v>0.61014454480897273</v>
      </c>
      <c r="AC43" s="18">
        <v>0.58258468462424873</v>
      </c>
      <c r="AD43" s="22">
        <v>0.5563837411717083</v>
      </c>
    </row>
    <row r="44" spans="1:30" ht="24.95" customHeight="1" x14ac:dyDescent="0.2">
      <c r="A44" s="53">
        <v>24.5</v>
      </c>
      <c r="B44" s="18"/>
      <c r="C44" s="18"/>
      <c r="D44" s="18"/>
      <c r="E44" s="26"/>
      <c r="F44" s="29"/>
      <c r="G44" s="18"/>
      <c r="H44" s="18"/>
      <c r="I44" s="26"/>
      <c r="J44" s="31"/>
      <c r="K44" s="19"/>
      <c r="L44" s="19"/>
      <c r="M44" s="19"/>
      <c r="N44" s="18">
        <v>1.0027722756873214</v>
      </c>
      <c r="O44" s="26">
        <v>0.98339930150551946</v>
      </c>
      <c r="P44" s="29">
        <v>0.96401492505630049</v>
      </c>
      <c r="Q44" s="18">
        <v>0.94466385732704528</v>
      </c>
      <c r="R44" s="18">
        <v>0.9253872106114901</v>
      </c>
      <c r="S44" s="26">
        <v>0.90622254625435328</v>
      </c>
      <c r="T44" s="31">
        <v>0.88720395478628711</v>
      </c>
      <c r="U44" s="19">
        <v>0.84972466233385457</v>
      </c>
      <c r="V44" s="18">
        <v>0.81315721212200398</v>
      </c>
      <c r="W44" s="18">
        <v>0.77766265172619908</v>
      </c>
      <c r="X44" s="18">
        <v>0.74336056946799423</v>
      </c>
      <c r="Y44" s="26">
        <v>0.71033463491690985</v>
      </c>
      <c r="Z44" s="29">
        <v>0.67863800967710752</v>
      </c>
      <c r="AA44" s="18">
        <v>0.64829842711624885</v>
      </c>
      <c r="AB44" s="18">
        <v>0.61932281890054774</v>
      </c>
      <c r="AC44" s="18">
        <v>0.59170142736980114</v>
      </c>
      <c r="AD44" s="22">
        <v>0.5654113874691814</v>
      </c>
    </row>
    <row r="45" spans="1:30" ht="24.95" customHeight="1" x14ac:dyDescent="0.2">
      <c r="A45" s="54">
        <v>25</v>
      </c>
      <c r="B45" s="36"/>
      <c r="C45" s="36"/>
      <c r="D45" s="36"/>
      <c r="E45" s="37"/>
      <c r="F45" s="38"/>
      <c r="G45" s="36"/>
      <c r="H45" s="36"/>
      <c r="I45" s="37"/>
      <c r="J45" s="39"/>
      <c r="K45" s="40"/>
      <c r="L45" s="40"/>
      <c r="M45" s="40"/>
      <c r="N45" s="36"/>
      <c r="O45" s="37">
        <v>0.99005455208650972</v>
      </c>
      <c r="P45" s="38">
        <v>0.97093508324125621</v>
      </c>
      <c r="Q45" s="36">
        <v>0.95183289582201902</v>
      </c>
      <c r="R45" s="36">
        <v>0.93278868428887152</v>
      </c>
      <c r="S45" s="37">
        <v>0.91383976248150411</v>
      </c>
      <c r="T45" s="39">
        <v>0.8950201276330525</v>
      </c>
      <c r="U45" s="40">
        <v>0.85788869054699024</v>
      </c>
      <c r="V45" s="36">
        <v>0.82160397413004749</v>
      </c>
      <c r="W45" s="36">
        <v>0.78633020613826965</v>
      </c>
      <c r="X45" s="36">
        <v>0.75219117164837956</v>
      </c>
      <c r="Y45" s="37">
        <v>0.71927537646253481</v>
      </c>
      <c r="Z45" s="38">
        <v>0.68764114945802901</v>
      </c>
      <c r="AA45" s="36">
        <v>0.6573214803545897</v>
      </c>
      <c r="AB45" s="36">
        <v>0.6283284645403997</v>
      </c>
      <c r="AC45" s="36">
        <v>0.60065728570397348</v>
      </c>
      <c r="AD45" s="41">
        <v>0.57428971105293014</v>
      </c>
    </row>
    <row r="46" spans="1:30" ht="24.95" customHeight="1" x14ac:dyDescent="0.2">
      <c r="A46" s="55">
        <v>25.5</v>
      </c>
      <c r="B46" s="21"/>
      <c r="C46" s="21"/>
      <c r="D46" s="21"/>
      <c r="E46" s="32"/>
      <c r="F46" s="33"/>
      <c r="G46" s="21"/>
      <c r="H46" s="21"/>
      <c r="I46" s="32"/>
      <c r="J46" s="34"/>
      <c r="K46" s="20"/>
      <c r="L46" s="20"/>
      <c r="M46" s="20"/>
      <c r="N46" s="21"/>
      <c r="O46" s="32">
        <v>0.99648625216386777</v>
      </c>
      <c r="P46" s="33">
        <v>0.97762816182181844</v>
      </c>
      <c r="Q46" s="21">
        <v>0.9587722495272879</v>
      </c>
      <c r="R46" s="21">
        <v>0.93995875534744122</v>
      </c>
      <c r="S46" s="32">
        <v>0.92122470215670926</v>
      </c>
      <c r="T46" s="34">
        <v>0.90260394506300012</v>
      </c>
      <c r="U46" s="20">
        <v>0.86582237705390808</v>
      </c>
      <c r="V46" s="21">
        <v>0.82982492726545576</v>
      </c>
      <c r="W46" s="21">
        <v>0.79477854698367112</v>
      </c>
      <c r="X46" s="21">
        <v>0.76081077758908611</v>
      </c>
      <c r="Y46" s="32">
        <v>0.72801455411306282</v>
      </c>
      <c r="Z46" s="33">
        <v>0.69645300945213962</v>
      </c>
      <c r="AA46" s="21">
        <v>0.66616407499040697</v>
      </c>
      <c r="AB46" s="21">
        <v>0.63716474447525318</v>
      </c>
      <c r="AC46" s="21">
        <v>0.60945492486771224</v>
      </c>
      <c r="AD46" s="35">
        <v>0.5830208410487342</v>
      </c>
    </row>
    <row r="47" spans="1:30" ht="24.95" customHeight="1" x14ac:dyDescent="0.2">
      <c r="A47" s="53">
        <v>26</v>
      </c>
      <c r="B47" s="18"/>
      <c r="C47" s="18"/>
      <c r="D47" s="18"/>
      <c r="E47" s="26"/>
      <c r="F47" s="29"/>
      <c r="G47" s="18"/>
      <c r="H47" s="18"/>
      <c r="I47" s="26"/>
      <c r="J47" s="31"/>
      <c r="K47" s="19"/>
      <c r="L47" s="19"/>
      <c r="M47" s="19"/>
      <c r="N47" s="18"/>
      <c r="O47" s="26">
        <v>1.0027044307955646</v>
      </c>
      <c r="P47" s="29">
        <v>0.98410406514153403</v>
      </c>
      <c r="Q47" s="18">
        <v>0.96549164862189429</v>
      </c>
      <c r="R47" s="18">
        <v>0.9469069357998825</v>
      </c>
      <c r="S47" s="26">
        <v>0.92838662066165378</v>
      </c>
      <c r="T47" s="31">
        <v>0.90996437286525944</v>
      </c>
      <c r="U47" s="19">
        <v>0.87353403081818715</v>
      </c>
      <c r="V47" s="18">
        <v>0.83782765298207096</v>
      </c>
      <c r="W47" s="18">
        <v>0.80301449225226762</v>
      </c>
      <c r="X47" s="18">
        <v>0.76922543456125303</v>
      </c>
      <c r="Y47" s="26">
        <v>0.73655745972136466</v>
      </c>
      <c r="Z47" s="29">
        <v>0.70507815818354369</v>
      </c>
      <c r="AA47" s="18">
        <v>0.67483009999943477</v>
      </c>
      <c r="AB47" s="18">
        <v>0.64583491930717596</v>
      </c>
      <c r="AC47" s="18">
        <v>0.61809703218633627</v>
      </c>
      <c r="AD47" s="22">
        <v>0.59160694782860468</v>
      </c>
    </row>
    <row r="48" spans="1:30" ht="24.95" customHeight="1" x14ac:dyDescent="0.2">
      <c r="A48" s="53">
        <v>26.5</v>
      </c>
      <c r="B48" s="18"/>
      <c r="C48" s="18"/>
      <c r="D48" s="18"/>
      <c r="E48" s="26"/>
      <c r="F48" s="29"/>
      <c r="G48" s="18"/>
      <c r="H48" s="18"/>
      <c r="I48" s="26"/>
      <c r="J48" s="31"/>
      <c r="K48" s="19"/>
      <c r="L48" s="19"/>
      <c r="M48" s="19"/>
      <c r="N48" s="18"/>
      <c r="O48" s="26"/>
      <c r="P48" s="29">
        <v>0.99037217786780407</v>
      </c>
      <c r="Q48" s="18">
        <v>0.97200033144057951</v>
      </c>
      <c r="R48" s="18">
        <v>0.95364227544270463</v>
      </c>
      <c r="S48" s="26">
        <v>0.93533434204839416</v>
      </c>
      <c r="T48" s="31">
        <v>0.9171099771489768</v>
      </c>
      <c r="U48" s="19">
        <v>0.88103162497351972</v>
      </c>
      <c r="V48" s="18">
        <v>0.84561945910595782</v>
      </c>
      <c r="W48" s="18">
        <v>0.81104464471289506</v>
      </c>
      <c r="X48" s="18">
        <v>0.77744102782363445</v>
      </c>
      <c r="Y48" s="26">
        <v>0.7449092703644139</v>
      </c>
      <c r="Z48" s="29">
        <v>0.71352109038662581</v>
      </c>
      <c r="AA48" s="18">
        <v>0.6833234053915006</v>
      </c>
      <c r="AB48" s="18">
        <v>0.65434223967265004</v>
      </c>
      <c r="AC48" s="18">
        <v>0.62658630869099463</v>
      </c>
      <c r="AD48" s="22">
        <v>0.60005023438904836</v>
      </c>
    </row>
    <row r="49" spans="1:30" ht="24.95" customHeight="1" x14ac:dyDescent="0.2">
      <c r="A49" s="53">
        <v>27</v>
      </c>
      <c r="B49" s="18"/>
      <c r="C49" s="18"/>
      <c r="D49" s="18"/>
      <c r="E49" s="26"/>
      <c r="F49" s="29"/>
      <c r="G49" s="18"/>
      <c r="H49" s="18"/>
      <c r="I49" s="26"/>
      <c r="J49" s="31"/>
      <c r="K49" s="19"/>
      <c r="L49" s="19"/>
      <c r="M49" s="19"/>
      <c r="N49" s="18"/>
      <c r="O49" s="26"/>
      <c r="P49" s="29">
        <v>0.99644139547787702</v>
      </c>
      <c r="Q49" s="18">
        <v>0.97830707184223631</v>
      </c>
      <c r="R49" s="18">
        <v>0.96017338611009806</v>
      </c>
      <c r="S49" s="26">
        <v>0.94207628022911349</v>
      </c>
      <c r="T49" s="31">
        <v>0.92404894255947634</v>
      </c>
      <c r="U49" s="19">
        <v>0.88832280948742948</v>
      </c>
      <c r="V49" s="18">
        <v>0.85320738761056159</v>
      </c>
      <c r="W49" s="18">
        <v>0.81887539554762245</v>
      </c>
      <c r="X49" s="18">
        <v>0.78546328087461481</v>
      </c>
      <c r="Y49" s="26">
        <v>0.75307504593198071</v>
      </c>
      <c r="Z49" s="29">
        <v>0.72178622257934288</v>
      </c>
      <c r="AA49" s="18">
        <v>0.69164779632951723</v>
      </c>
      <c r="AB49" s="18">
        <v>0.66268993937707998</v>
      </c>
      <c r="AC49" s="18">
        <v>0.63492546165041785</v>
      </c>
      <c r="AD49" s="22">
        <v>0.60835292858147672</v>
      </c>
    </row>
    <row r="50" spans="1:30" ht="24.95" customHeight="1" x14ac:dyDescent="0.2">
      <c r="A50" s="53">
        <v>27.5</v>
      </c>
      <c r="B50" s="18"/>
      <c r="C50" s="18"/>
      <c r="D50" s="18"/>
      <c r="E50" s="26"/>
      <c r="F50" s="29"/>
      <c r="G50" s="18"/>
      <c r="H50" s="18"/>
      <c r="I50" s="26"/>
      <c r="J50" s="31"/>
      <c r="K50" s="19"/>
      <c r="L50" s="19"/>
      <c r="M50" s="19"/>
      <c r="N50" s="18"/>
      <c r="O50" s="26"/>
      <c r="P50" s="29">
        <v>1.0023201529039418</v>
      </c>
      <c r="Q50" s="18">
        <v>0.9844202050707852</v>
      </c>
      <c r="R50" s="18">
        <v>0.96650846473675689</v>
      </c>
      <c r="S50" s="26">
        <v>0.9486204592709172</v>
      </c>
      <c r="T50" s="31">
        <v>0.93078908987244691</v>
      </c>
      <c r="U50" s="19">
        <v>0.89541492367393893</v>
      </c>
      <c r="V50" s="18">
        <v>0.86059822260976582</v>
      </c>
      <c r="W50" s="18">
        <v>0.82651292847653479</v>
      </c>
      <c r="X50" s="18">
        <v>0.79329775638238931</v>
      </c>
      <c r="Y50" s="26">
        <v>0.76105972751021145</v>
      </c>
      <c r="Z50" s="29">
        <v>0.72987788949170307</v>
      </c>
      <c r="AA50" s="18">
        <v>0.69980702812111073</v>
      </c>
      <c r="AB50" s="18">
        <v>0.670881229388406</v>
      </c>
      <c r="AC50" s="18">
        <v>0.643117197927076</v>
      </c>
      <c r="AD50" s="22">
        <v>0.61651727611896079</v>
      </c>
    </row>
    <row r="51" spans="1:30" ht="24.95" customHeight="1" x14ac:dyDescent="0.2">
      <c r="A51" s="53">
        <v>28</v>
      </c>
      <c r="B51" s="18"/>
      <c r="C51" s="18"/>
      <c r="D51" s="18"/>
      <c r="E51" s="26"/>
      <c r="F51" s="29"/>
      <c r="G51" s="18"/>
      <c r="H51" s="18"/>
      <c r="I51" s="26"/>
      <c r="J51" s="31"/>
      <c r="K51" s="19"/>
      <c r="L51" s="19"/>
      <c r="M51" s="19"/>
      <c r="N51" s="18"/>
      <c r="O51" s="26"/>
      <c r="P51" s="29"/>
      <c r="Q51" s="18">
        <v>0.99034765216876708</v>
      </c>
      <c r="R51" s="18">
        <v>0.97265531525778004</v>
      </c>
      <c r="S51" s="26">
        <v>0.95497453279532873</v>
      </c>
      <c r="T51" s="31">
        <v>0.93733789294114078</v>
      </c>
      <c r="U51" s="19">
        <v>0.90231500849180146</v>
      </c>
      <c r="V51" s="18">
        <v>0.86779849848034685</v>
      </c>
      <c r="W51" s="18">
        <v>0.83396322427041059</v>
      </c>
      <c r="X51" s="18">
        <v>0.80094985768510485</v>
      </c>
      <c r="Y51" s="26">
        <v>0.76886813645248175</v>
      </c>
      <c r="Z51" s="29">
        <v>0.73780034124658112</v>
      </c>
      <c r="AA51" s="18">
        <v>0.70780480198734663</v>
      </c>
      <c r="AB51" s="18">
        <v>0.6789192926028802</v>
      </c>
      <c r="AC51" s="18">
        <v>0.65116421807982239</v>
      </c>
      <c r="AD51" s="22">
        <v>0.62454553429025994</v>
      </c>
    </row>
    <row r="52" spans="1:30" ht="24.95" customHeight="1" x14ac:dyDescent="0.2">
      <c r="A52" s="53">
        <v>28.5</v>
      </c>
      <c r="B52" s="18"/>
      <c r="C52" s="18"/>
      <c r="D52" s="18"/>
      <c r="E52" s="26"/>
      <c r="F52" s="29"/>
      <c r="G52" s="18"/>
      <c r="H52" s="18"/>
      <c r="I52" s="26"/>
      <c r="J52" s="31"/>
      <c r="K52" s="19"/>
      <c r="L52" s="19"/>
      <c r="M52" s="19"/>
      <c r="N52" s="18"/>
      <c r="O52" s="26"/>
      <c r="P52" s="29"/>
      <c r="Q52" s="18">
        <v>0.996096943007024</v>
      </c>
      <c r="R52" s="18">
        <v>0.97862136938007049</v>
      </c>
      <c r="S52" s="26">
        <v>0.96114580249111414</v>
      </c>
      <c r="T52" s="31">
        <v>0.94370249498263925</v>
      </c>
      <c r="U52" s="19">
        <v>0.90902981857869336</v>
      </c>
      <c r="V52" s="18">
        <v>0.87481450804021077</v>
      </c>
      <c r="W52" s="18">
        <v>0.84123206556352137</v>
      </c>
      <c r="X52" s="18">
        <v>0.80842483076678728</v>
      </c>
      <c r="Y52" s="26">
        <v>0.77650497404271701</v>
      </c>
      <c r="Z52" s="29">
        <v>0.74555774120139318</v>
      </c>
      <c r="AA52" s="18">
        <v>0.71564476152289525</v>
      </c>
      <c r="AB52" s="18">
        <v>0.68680727930455221</v>
      </c>
      <c r="AC52" s="18">
        <v>0.65906921114232597</v>
      </c>
      <c r="AD52" s="22">
        <v>0.63243996631815846</v>
      </c>
    </row>
    <row r="53" spans="1:30" ht="24.95" customHeight="1" x14ac:dyDescent="0.2">
      <c r="A53" s="53">
        <v>29</v>
      </c>
      <c r="B53" s="18"/>
      <c r="C53" s="18"/>
      <c r="D53" s="18"/>
      <c r="E53" s="26"/>
      <c r="F53" s="29"/>
      <c r="G53" s="18"/>
      <c r="H53" s="18"/>
      <c r="I53" s="26"/>
      <c r="J53" s="31"/>
      <c r="K53" s="19"/>
      <c r="L53" s="19"/>
      <c r="M53" s="19"/>
      <c r="N53" s="18"/>
      <c r="O53" s="26"/>
      <c r="P53" s="29"/>
      <c r="Q53" s="18">
        <v>1.0016752379953902</v>
      </c>
      <c r="R53" s="18">
        <v>0.98441370626414149</v>
      </c>
      <c r="S53" s="26">
        <v>0.96714123575597</v>
      </c>
      <c r="T53" s="31">
        <v>0.94988972419810158</v>
      </c>
      <c r="U53" s="19">
        <v>0.91556583398325497</v>
      </c>
      <c r="V53" s="18">
        <v>0.88165231072149308</v>
      </c>
      <c r="W53" s="18">
        <v>0.8483250418916074</v>
      </c>
      <c r="X53" s="18">
        <v>0.81572776662716284</v>
      </c>
      <c r="Y53" s="26">
        <v>0.7839748216676522</v>
      </c>
      <c r="Z53" s="29">
        <v>0.75315416436922888</v>
      </c>
      <c r="AA53" s="18">
        <v>0.7233304897708186</v>
      </c>
      <c r="AB53" s="18">
        <v>0.69454830324764072</v>
      </c>
      <c r="AC53" s="18">
        <v>0.66683485001310605</v>
      </c>
      <c r="AD53" s="22">
        <v>0.64020283630468688</v>
      </c>
    </row>
    <row r="54" spans="1:30" ht="24.95" customHeight="1" x14ac:dyDescent="0.2">
      <c r="A54" s="53">
        <v>29.5</v>
      </c>
      <c r="B54" s="18"/>
      <c r="C54" s="18"/>
      <c r="D54" s="18"/>
      <c r="E54" s="26"/>
      <c r="F54" s="29"/>
      <c r="G54" s="18"/>
      <c r="H54" s="18"/>
      <c r="I54" s="26"/>
      <c r="J54" s="31"/>
      <c r="K54" s="19"/>
      <c r="L54" s="19"/>
      <c r="M54" s="19"/>
      <c r="N54" s="18"/>
      <c r="O54" s="26"/>
      <c r="P54" s="29"/>
      <c r="Q54" s="18"/>
      <c r="R54" s="18">
        <v>0.9900390711582796</v>
      </c>
      <c r="S54" s="26">
        <v>0.97296748248788101</v>
      </c>
      <c r="T54" s="31">
        <v>0.95590610872899995</v>
      </c>
      <c r="U54" s="19">
        <v>0.92192927156645499</v>
      </c>
      <c r="V54" s="18">
        <v>0.88831774068843439</v>
      </c>
      <c r="W54" s="18">
        <v>0.85524755489123094</v>
      </c>
      <c r="X54" s="18">
        <v>0.8228636039742494</v>
      </c>
      <c r="Y54" s="26">
        <v>0.79128214142450526</v>
      </c>
      <c r="Z54" s="29">
        <v>0.7605935963470587</v>
      </c>
      <c r="AA54" s="18">
        <v>0.73086550684310247</v>
      </c>
      <c r="AB54" s="18">
        <v>0.70214543829785414</v>
      </c>
      <c r="AC54" s="18">
        <v>0.67446378739890678</v>
      </c>
      <c r="AD54" s="22">
        <v>0.64783640471084758</v>
      </c>
    </row>
    <row r="55" spans="1:30" ht="24.95" customHeight="1" x14ac:dyDescent="0.2">
      <c r="A55" s="54">
        <v>30</v>
      </c>
      <c r="B55" s="36"/>
      <c r="C55" s="36"/>
      <c r="D55" s="36"/>
      <c r="E55" s="37"/>
      <c r="F55" s="38"/>
      <c r="G55" s="36"/>
      <c r="H55" s="36"/>
      <c r="I55" s="37"/>
      <c r="J55" s="39"/>
      <c r="K55" s="40"/>
      <c r="L55" s="40"/>
      <c r="M55" s="40"/>
      <c r="N55" s="36"/>
      <c r="O55" s="37"/>
      <c r="P55" s="38"/>
      <c r="Q55" s="36"/>
      <c r="R55" s="36">
        <v>0.99550389302889652</v>
      </c>
      <c r="S55" s="37">
        <v>0.97863089105086154</v>
      </c>
      <c r="T55" s="39">
        <v>0.96175789095692077</v>
      </c>
      <c r="U55" s="40">
        <v>0.9281260960517107</v>
      </c>
      <c r="V55" s="36">
        <v>0.89481641485916674</v>
      </c>
      <c r="W55" s="36">
        <v>0.86200482360632236</v>
      </c>
      <c r="X55" s="36">
        <v>0.82983713217801924</v>
      </c>
      <c r="Y55" s="37">
        <v>0.79843127709937456</v>
      </c>
      <c r="Z55" s="38">
        <v>0.76787993268664645</v>
      </c>
      <c r="AA55" s="36">
        <v>0.73825326802517044</v>
      </c>
      <c r="AB55" s="36">
        <v>0.70960171557493978</v>
      </c>
      <c r="AC55" s="36">
        <v>0.68195865225850094</v>
      </c>
      <c r="AD55" s="41">
        <v>0.65534292432304164</v>
      </c>
    </row>
    <row r="56" spans="1:30" ht="24.95" customHeight="1" x14ac:dyDescent="0.2">
      <c r="A56" s="55">
        <v>30.5</v>
      </c>
      <c r="B56" s="21"/>
      <c r="C56" s="21"/>
      <c r="D56" s="21"/>
      <c r="E56" s="32"/>
      <c r="F56" s="33"/>
      <c r="G56" s="21"/>
      <c r="H56" s="21"/>
      <c r="I56" s="32"/>
      <c r="J56" s="34"/>
      <c r="K56" s="20"/>
      <c r="L56" s="20"/>
      <c r="M56" s="20"/>
      <c r="N56" s="21"/>
      <c r="O56" s="32"/>
      <c r="P56" s="33"/>
      <c r="Q56" s="21"/>
      <c r="R56" s="21">
        <v>1.0008143012318673</v>
      </c>
      <c r="S56" s="32">
        <v>0.98413752344260419</v>
      </c>
      <c r="T56" s="34">
        <v>0.96745104115886782</v>
      </c>
      <c r="U56" s="20">
        <v>0.93416203070978576</v>
      </c>
      <c r="V56" s="21">
        <v>0.90115374079839816</v>
      </c>
      <c r="W56" s="21">
        <v>0.86860188985607556</v>
      </c>
      <c r="X56" s="21">
        <v>0.83665299443169605</v>
      </c>
      <c r="Y56" s="32">
        <v>0.80542645545947433</v>
      </c>
      <c r="Z56" s="33">
        <v>0.77501697865095309</v>
      </c>
      <c r="AA56" s="21">
        <v>0.7454971623090102</v>
      </c>
      <c r="AB56" s="21">
        <v>0.71692012104434188</v>
      </c>
      <c r="AC56" s="21">
        <v>0.68932204669886754</v>
      </c>
      <c r="AD56" s="35">
        <v>0.66272463666257009</v>
      </c>
    </row>
    <row r="57" spans="1:30" ht="24.95" customHeight="1" x14ac:dyDescent="0.2">
      <c r="A57" s="53">
        <v>31</v>
      </c>
      <c r="B57" s="18"/>
      <c r="C57" s="18"/>
      <c r="D57" s="18"/>
      <c r="E57" s="26"/>
      <c r="F57" s="29"/>
      <c r="G57" s="18"/>
      <c r="H57" s="18"/>
      <c r="I57" s="26"/>
      <c r="J57" s="31"/>
      <c r="K57" s="19"/>
      <c r="L57" s="19"/>
      <c r="M57" s="19"/>
      <c r="N57" s="18"/>
      <c r="O57" s="26"/>
      <c r="P57" s="29"/>
      <c r="Q57" s="18"/>
      <c r="R57" s="18"/>
      <c r="S57" s="26">
        <v>0.98949316969348444</v>
      </c>
      <c r="T57" s="31">
        <v>0.97299127053334511</v>
      </c>
      <c r="U57" s="19">
        <v>0.94004256766992866</v>
      </c>
      <c r="V57" s="18">
        <v>0.9073349244546397</v>
      </c>
      <c r="W57" s="18">
        <v>0.87504362362555599</v>
      </c>
      <c r="X57" s="18">
        <v>0.84331569107447535</v>
      </c>
      <c r="Y57" s="26">
        <v>0.81227178780924281</v>
      </c>
      <c r="Z57" s="29">
        <v>0.78200844930519187</v>
      </c>
      <c r="AA57" s="18">
        <v>0.75260051130527539</v>
      </c>
      <c r="AB57" s="18">
        <v>0.72410359351091502</v>
      </c>
      <c r="AC57" s="18">
        <v>0.69655654328009808</v>
      </c>
      <c r="AD57" s="22">
        <v>0.66998376879837807</v>
      </c>
    </row>
    <row r="58" spans="1:30" ht="24.95" customHeight="1" x14ac:dyDescent="0.2">
      <c r="A58" s="53">
        <v>31.5</v>
      </c>
      <c r="B58" s="18"/>
      <c r="C58" s="18"/>
      <c r="D58" s="18"/>
      <c r="E58" s="26"/>
      <c r="F58" s="29"/>
      <c r="G58" s="18"/>
      <c r="H58" s="18"/>
      <c r="I58" s="26"/>
      <c r="J58" s="31"/>
      <c r="K58" s="19"/>
      <c r="L58" s="19"/>
      <c r="M58" s="19"/>
      <c r="N58" s="18"/>
      <c r="O58" s="26"/>
      <c r="P58" s="29"/>
      <c r="Q58" s="18"/>
      <c r="R58" s="18"/>
      <c r="S58" s="26">
        <v>0.9947033615275821</v>
      </c>
      <c r="T58" s="31">
        <v>0.97838404361499698</v>
      </c>
      <c r="U58" s="19">
        <v>0.94577297785316694</v>
      </c>
      <c r="V58" s="18">
        <v>0.91336497772128467</v>
      </c>
      <c r="W58" s="18">
        <v>0.88133472844660221</v>
      </c>
      <c r="X58" s="18">
        <v>0.84982958303579959</v>
      </c>
      <c r="Y58" s="26">
        <v>0.81897127176646267</v>
      </c>
      <c r="Z58" s="29">
        <v>0.78885796989738288</v>
      </c>
      <c r="AA58" s="18">
        <v>0.75956656848987547</v>
      </c>
      <c r="AB58" s="18">
        <v>0.73115502297220758</v>
      </c>
      <c r="AC58" s="18">
        <v>0.70366468268938132</v>
      </c>
      <c r="AD58" s="22">
        <v>0.67712253052667581</v>
      </c>
    </row>
    <row r="59" spans="1:30" ht="24.95" customHeight="1" x14ac:dyDescent="0.2">
      <c r="A59" s="53">
        <v>32</v>
      </c>
      <c r="B59" s="18"/>
      <c r="C59" s="18"/>
      <c r="D59" s="18"/>
      <c r="E59" s="26"/>
      <c r="F59" s="29"/>
      <c r="G59" s="18"/>
      <c r="H59" s="18"/>
      <c r="I59" s="26"/>
      <c r="J59" s="31"/>
      <c r="K59" s="19"/>
      <c r="L59" s="19"/>
      <c r="M59" s="19"/>
      <c r="N59" s="18"/>
      <c r="O59" s="26"/>
      <c r="P59" s="29"/>
      <c r="Q59" s="18"/>
      <c r="R59" s="18"/>
      <c r="S59" s="26">
        <v>0.99977338531701587</v>
      </c>
      <c r="T59" s="31">
        <v>0.98363459009741372</v>
      </c>
      <c r="U59" s="19">
        <v>0.95135832052731861</v>
      </c>
      <c r="V59" s="18">
        <v>0.91924872580562544</v>
      </c>
      <c r="W59" s="18">
        <v>0.88747974674199326</v>
      </c>
      <c r="X59" s="18">
        <v>0.85619889536685334</v>
      </c>
      <c r="Y59" s="26">
        <v>0.82552879321994654</v>
      </c>
      <c r="Z59" s="29">
        <v>0.79556907648832786</v>
      </c>
      <c r="AA59" s="18">
        <v>0.76639851874519327</v>
      </c>
      <c r="AB59" s="18">
        <v>0.73807724929296459</v>
      </c>
      <c r="AC59" s="18">
        <v>0.71064897174805364</v>
      </c>
      <c r="AD59" s="22">
        <v>0.68414311188422172</v>
      </c>
    </row>
    <row r="60" spans="1:30" ht="24.95" customHeight="1" x14ac:dyDescent="0.2">
      <c r="A60" s="53">
        <v>32.5</v>
      </c>
      <c r="B60" s="18"/>
      <c r="C60" s="18"/>
      <c r="D60" s="18"/>
      <c r="E60" s="26"/>
      <c r="F60" s="29"/>
      <c r="G60" s="18"/>
      <c r="H60" s="18"/>
      <c r="I60" s="26"/>
      <c r="J60" s="31"/>
      <c r="K60" s="19"/>
      <c r="L60" s="19"/>
      <c r="M60" s="19"/>
      <c r="N60" s="18"/>
      <c r="O60" s="26"/>
      <c r="P60" s="29"/>
      <c r="Q60" s="18"/>
      <c r="R60" s="18"/>
      <c r="S60" s="26">
        <v>1.0047082943610686</v>
      </c>
      <c r="T60" s="31">
        <v>0.98874791608496282</v>
      </c>
      <c r="U60" s="19">
        <v>0.95680345248621734</v>
      </c>
      <c r="V60" s="18">
        <v>0.92499081439393549</v>
      </c>
      <c r="W60" s="18">
        <v>0.8934830651104757</v>
      </c>
      <c r="X60" s="18">
        <v>0.86242772082979768</v>
      </c>
      <c r="Y60" s="26">
        <v>0.83194812843511168</v>
      </c>
      <c r="Z60" s="29">
        <v>0.80214521679544326</v>
      </c>
      <c r="AA60" s="18">
        <v>0.77309947816021984</v>
      </c>
      <c r="AB60" s="18">
        <v>0.74487306116622265</v>
      </c>
      <c r="AC60" s="18">
        <v>0.71751188171898739</v>
      </c>
      <c r="AD60" s="22">
        <v>0.69104768096493707</v>
      </c>
    </row>
    <row r="61" spans="1:30" ht="24.95" customHeight="1" x14ac:dyDescent="0.2">
      <c r="A61" s="53">
        <v>33</v>
      </c>
      <c r="B61" s="18"/>
      <c r="C61" s="18"/>
      <c r="D61" s="18"/>
      <c r="E61" s="26"/>
      <c r="F61" s="29"/>
      <c r="G61" s="18"/>
      <c r="H61" s="18"/>
      <c r="I61" s="26"/>
      <c r="J61" s="31"/>
      <c r="K61" s="19"/>
      <c r="L61" s="19"/>
      <c r="M61" s="19"/>
      <c r="N61" s="18"/>
      <c r="O61" s="26"/>
      <c r="P61" s="29"/>
      <c r="Q61" s="18"/>
      <c r="R61" s="18"/>
      <c r="S61" s="26"/>
      <c r="T61" s="31">
        <v>0.99372881479532416</v>
      </c>
      <c r="U61" s="19">
        <v>0.96211303685801741</v>
      </c>
      <c r="V61" s="18">
        <v>0.93059571660414198</v>
      </c>
      <c r="W61" s="18">
        <v>0.89934891953425544</v>
      </c>
      <c r="X61" s="18">
        <v>0.86852002351950208</v>
      </c>
      <c r="Y61" s="26">
        <v>0.83823294627799971</v>
      </c>
      <c r="Z61" s="29">
        <v>0.80858975121892729</v>
      </c>
      <c r="AA61" s="18">
        <v>0.77967249405762762</v>
      </c>
      <c r="AB61" s="18">
        <v>0.75154519532974684</v>
      </c>
      <c r="AC61" s="18">
        <v>0.72425584688459776</v>
      </c>
      <c r="AD61" s="22">
        <v>0.69783838201214154</v>
      </c>
    </row>
    <row r="62" spans="1:30" ht="24.95" customHeight="1" x14ac:dyDescent="0.2">
      <c r="A62" s="53">
        <v>33.5</v>
      </c>
      <c r="B62" s="18"/>
      <c r="C62" s="18"/>
      <c r="D62" s="18"/>
      <c r="E62" s="26"/>
      <c r="F62" s="29"/>
      <c r="G62" s="18"/>
      <c r="H62" s="18"/>
      <c r="I62" s="26"/>
      <c r="J62" s="31"/>
      <c r="K62" s="19"/>
      <c r="L62" s="19"/>
      <c r="M62" s="19"/>
      <c r="N62" s="18"/>
      <c r="O62" s="26"/>
      <c r="P62" s="29"/>
      <c r="Q62" s="18"/>
      <c r="R62" s="18"/>
      <c r="S62" s="26"/>
      <c r="T62" s="31">
        <v>0.99858187673484267</v>
      </c>
      <c r="U62" s="19">
        <v>0.96729155154931612</v>
      </c>
      <c r="V62" s="18">
        <v>0.93606773972047563</v>
      </c>
      <c r="W62" s="18">
        <v>0.90508140049399044</v>
      </c>
      <c r="X62" s="18">
        <v>0.87447964249624943</v>
      </c>
      <c r="Y62" s="26">
        <v>0.84438681053203535</v>
      </c>
      <c r="Z62" s="29">
        <v>0.81490595402233668</v>
      </c>
      <c r="AA62" s="18">
        <v>0.78612054521916253</v>
      </c>
      <c r="AB62" s="18">
        <v>0.75809633600961146</v>
      </c>
      <c r="AC62" s="18">
        <v>0.73088326336846288</v>
      </c>
      <c r="AD62" s="22">
        <v>0.70451733376110304</v>
      </c>
    </row>
    <row r="63" spans="1:30" ht="24.95" customHeight="1" x14ac:dyDescent="0.2">
      <c r="A63" s="53">
        <v>34</v>
      </c>
      <c r="B63" s="18"/>
      <c r="C63" s="18"/>
      <c r="D63" s="18"/>
      <c r="E63" s="26"/>
      <c r="F63" s="29"/>
      <c r="G63" s="18"/>
      <c r="H63" s="18"/>
      <c r="I63" s="26"/>
      <c r="J63" s="31"/>
      <c r="K63" s="19"/>
      <c r="L63" s="19"/>
      <c r="M63" s="19"/>
      <c r="N63" s="18"/>
      <c r="O63" s="26"/>
      <c r="P63" s="29"/>
      <c r="Q63" s="18"/>
      <c r="R63" s="18"/>
      <c r="S63" s="26"/>
      <c r="T63" s="31">
        <v>1.0033114993689698</v>
      </c>
      <c r="U63" s="19">
        <v>0.97234329733329816</v>
      </c>
      <c r="V63" s="18">
        <v>0.94141103170686025</v>
      </c>
      <c r="W63" s="18">
        <v>0.91068445797928166</v>
      </c>
      <c r="X63" s="18">
        <v>0.8803102954111145</v>
      </c>
      <c r="Y63" s="26">
        <v>0.85041318228512031</v>
      </c>
      <c r="Z63" s="29">
        <v>0.82109701464285356</v>
      </c>
      <c r="AA63" s="18">
        <v>0.79244654228373823</v>
      </c>
      <c r="AB63" s="18">
        <v>0.76452911456547556</v>
      </c>
      <c r="AC63" s="18">
        <v>0.73739648817602899</v>
      </c>
      <c r="AD63" s="22">
        <v>0.71108662800878031</v>
      </c>
    </row>
    <row r="64" spans="1:30" ht="24.95" customHeight="1" x14ac:dyDescent="0.2">
      <c r="A64" s="53">
        <v>34.5</v>
      </c>
      <c r="B64" s="18"/>
      <c r="C64" s="18"/>
      <c r="D64" s="18"/>
      <c r="E64" s="26"/>
      <c r="F64" s="29"/>
      <c r="G64" s="18"/>
      <c r="H64" s="18"/>
      <c r="I64" s="26"/>
      <c r="J64" s="31"/>
      <c r="K64" s="19"/>
      <c r="L64" s="19"/>
      <c r="M64" s="19"/>
      <c r="N64" s="18"/>
      <c r="O64" s="26"/>
      <c r="P64" s="29"/>
      <c r="Q64" s="18"/>
      <c r="R64" s="18"/>
      <c r="S64" s="26"/>
      <c r="T64" s="31"/>
      <c r="U64" s="19">
        <v>0.97727240559121786</v>
      </c>
      <c r="V64" s="18">
        <v>0.94662958749779369</v>
      </c>
      <c r="W64" s="18">
        <v>0.9161619063851929</v>
      </c>
      <c r="X64" s="18">
        <v>0.88601558210856013</v>
      </c>
      <c r="Y64" s="26">
        <v>0.85631542236757152</v>
      </c>
      <c r="Z64" s="29">
        <v>0.82716603910938635</v>
      </c>
      <c r="AA64" s="18">
        <v>0.79865332829532865</v>
      </c>
      <c r="AB64" s="18">
        <v>0.77084610931460007</v>
      </c>
      <c r="AC64" s="18">
        <v>0.743797838432119</v>
      </c>
      <c r="AD64" s="22">
        <v>0.71754832838963567</v>
      </c>
    </row>
    <row r="65" spans="1:30" ht="24.95" customHeight="1" thickBot="1" x14ac:dyDescent="0.25">
      <c r="A65" s="56">
        <v>35</v>
      </c>
      <c r="B65" s="47"/>
      <c r="C65" s="47"/>
      <c r="D65" s="47"/>
      <c r="E65" s="48"/>
      <c r="F65" s="49"/>
      <c r="G65" s="47"/>
      <c r="H65" s="47"/>
      <c r="I65" s="48"/>
      <c r="J65" s="50"/>
      <c r="K65" s="51"/>
      <c r="L65" s="51"/>
      <c r="M65" s="51"/>
      <c r="N65" s="47"/>
      <c r="O65" s="48"/>
      <c r="P65" s="49"/>
      <c r="Q65" s="47"/>
      <c r="R65" s="47"/>
      <c r="S65" s="48"/>
      <c r="T65" s="50"/>
      <c r="U65" s="51">
        <v>0.9820828457173888</v>
      </c>
      <c r="V65" s="47">
        <v>0.95172725506711842</v>
      </c>
      <c r="W65" s="47">
        <v>0.92151742928750358</v>
      </c>
      <c r="X65" s="47">
        <v>0.89159898819325223</v>
      </c>
      <c r="Y65" s="48">
        <v>0.86209679382400495</v>
      </c>
      <c r="Z65" s="49">
        <v>0.83311605154920554</v>
      </c>
      <c r="AA65" s="47">
        <v>0.80474367938018632</v>
      </c>
      <c r="AB65" s="47">
        <v>0.77704984551391254</v>
      </c>
      <c r="AC65" s="47">
        <v>0.75008959079501569</v>
      </c>
      <c r="AD65" s="52">
        <v>0.7239044693382255</v>
      </c>
    </row>
    <row r="66" spans="1:30" ht="24.95" customHeight="1" x14ac:dyDescent="0.2">
      <c r="A66" s="58" t="s">
        <v>20</v>
      </c>
      <c r="B66" s="63">
        <v>6944.4444444444462</v>
      </c>
      <c r="C66" s="67">
        <v>5917.1597633136089</v>
      </c>
      <c r="D66" s="67">
        <v>5102.0408163265311</v>
      </c>
      <c r="E66" s="69">
        <v>4444.4444444444453</v>
      </c>
      <c r="F66" s="61">
        <v>3906.25</v>
      </c>
      <c r="G66" s="67">
        <v>3460.2076124567479</v>
      </c>
      <c r="H66" s="67">
        <v>3086.4197530864199</v>
      </c>
      <c r="I66" s="67">
        <v>2770.0831024930753</v>
      </c>
      <c r="J66" s="73">
        <v>2500</v>
      </c>
      <c r="K66" s="71">
        <v>2267.5736961451248</v>
      </c>
      <c r="L66" s="67">
        <v>2066.1157024793388</v>
      </c>
      <c r="M66" s="67">
        <v>1890.359168241966</v>
      </c>
      <c r="N66" s="67">
        <v>1736.1111111111115</v>
      </c>
      <c r="O66" s="69">
        <v>1600</v>
      </c>
      <c r="P66" s="61">
        <v>1479.2899408284022</v>
      </c>
      <c r="Q66" s="67">
        <v>1371.7421124828534</v>
      </c>
      <c r="R66" s="67">
        <v>1275.5102040816328</v>
      </c>
      <c r="S66" s="67">
        <v>1189.060642092747</v>
      </c>
      <c r="T66" s="67">
        <v>1111.1111111111113</v>
      </c>
      <c r="U66" s="67">
        <v>976.5625</v>
      </c>
      <c r="V66" s="67">
        <v>865.05190311418698</v>
      </c>
      <c r="W66" s="67">
        <v>771.60493827160496</v>
      </c>
      <c r="X66" s="67">
        <v>692.52077562326883</v>
      </c>
      <c r="Y66" s="67">
        <v>625</v>
      </c>
      <c r="Z66" s="67">
        <v>566.8934240362812</v>
      </c>
      <c r="AA66" s="67">
        <v>516.52892561983469</v>
      </c>
      <c r="AB66" s="67">
        <v>472.5897920604915</v>
      </c>
      <c r="AC66" s="67">
        <v>434.02777777777789</v>
      </c>
      <c r="AD66" s="65">
        <v>400</v>
      </c>
    </row>
    <row r="67" spans="1:30" ht="24.95" customHeight="1" thickBot="1" x14ac:dyDescent="0.25">
      <c r="A67" s="59" t="s">
        <v>21</v>
      </c>
      <c r="B67" s="64">
        <v>69.444444444444457</v>
      </c>
      <c r="C67" s="68">
        <v>59.171597633136088</v>
      </c>
      <c r="D67" s="68">
        <v>51.020408163265309</v>
      </c>
      <c r="E67" s="70">
        <v>44.44444444444445</v>
      </c>
      <c r="F67" s="62">
        <v>39.0625</v>
      </c>
      <c r="G67" s="68">
        <v>34.602076124567482</v>
      </c>
      <c r="H67" s="68">
        <v>30.8641975308642</v>
      </c>
      <c r="I67" s="68">
        <v>27.700831024930753</v>
      </c>
      <c r="J67" s="74">
        <v>25</v>
      </c>
      <c r="K67" s="72">
        <v>22.67573696145125</v>
      </c>
      <c r="L67" s="68">
        <v>20.661157024793386</v>
      </c>
      <c r="M67" s="68">
        <v>18.903591682419659</v>
      </c>
      <c r="N67" s="68">
        <v>17.361111111111114</v>
      </c>
      <c r="O67" s="70">
        <v>16</v>
      </c>
      <c r="P67" s="62">
        <v>14.792899408284022</v>
      </c>
      <c r="Q67" s="68">
        <v>13.717421124828533</v>
      </c>
      <c r="R67" s="68">
        <v>12.755102040816327</v>
      </c>
      <c r="S67" s="68">
        <v>11.890606420927471</v>
      </c>
      <c r="T67" s="68">
        <v>11.111111111111112</v>
      </c>
      <c r="U67" s="68">
        <v>9.765625</v>
      </c>
      <c r="V67" s="68">
        <v>8.6505190311418705</v>
      </c>
      <c r="W67" s="68">
        <v>7.7160493827160499</v>
      </c>
      <c r="X67" s="68">
        <v>6.9252077562326884</v>
      </c>
      <c r="Y67" s="68">
        <v>6.25</v>
      </c>
      <c r="Z67" s="68">
        <v>5.6689342403628125</v>
      </c>
      <c r="AA67" s="68">
        <v>5.1652892561983466</v>
      </c>
      <c r="AB67" s="68">
        <v>4.7258979206049148</v>
      </c>
      <c r="AC67" s="68">
        <v>4.3402777777777786</v>
      </c>
      <c r="AD67" s="66">
        <v>4</v>
      </c>
    </row>
    <row r="68" spans="1:30" ht="3.95" customHeight="1" x14ac:dyDescent="0.2">
      <c r="A68" s="4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</row>
    <row r="69" spans="1:30" ht="24.95" customHeight="1" x14ac:dyDescent="0.2">
      <c r="A69" s="42" t="s">
        <v>10</v>
      </c>
      <c r="B69" s="13" t="s">
        <v>14</v>
      </c>
      <c r="I69" s="42" t="s">
        <v>11</v>
      </c>
      <c r="J69" s="13" t="s">
        <v>15</v>
      </c>
      <c r="Q69" s="42"/>
    </row>
  </sheetData>
  <mergeCells count="3">
    <mergeCell ref="B3:AD3"/>
    <mergeCell ref="A1:AD1"/>
    <mergeCell ref="Z2:AD2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4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D69"/>
  <sheetViews>
    <sheetView topLeftCell="A2" zoomScale="85" zoomScaleNormal="85" workbookViewId="0">
      <selection activeCell="X11" sqref="X11"/>
    </sheetView>
  </sheetViews>
  <sheetFormatPr defaultRowHeight="12" x14ac:dyDescent="0.2"/>
  <cols>
    <col min="1" max="1" width="12.83203125" style="13" customWidth="1"/>
    <col min="2" max="15" width="6.83203125" style="13" customWidth="1"/>
    <col min="16" max="17" width="7.1640625" style="13" customWidth="1"/>
    <col min="18" max="30" width="6.83203125" style="13" customWidth="1"/>
    <col min="31" max="16384" width="9.33203125" style="13"/>
  </cols>
  <sheetData>
    <row r="1" spans="1:30" ht="24" customHeight="1" x14ac:dyDescent="0.2">
      <c r="A1" s="90" t="s">
        <v>23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</row>
    <row r="2" spans="1:30" ht="12.75" thickBot="1" x14ac:dyDescent="0.25">
      <c r="Z2" s="91" t="s">
        <v>16</v>
      </c>
      <c r="AA2" s="91"/>
      <c r="AB2" s="91"/>
      <c r="AC2" s="91"/>
      <c r="AD2" s="91"/>
    </row>
    <row r="3" spans="1:30" ht="24.95" customHeight="1" x14ac:dyDescent="0.2">
      <c r="A3" s="16" t="s">
        <v>10</v>
      </c>
      <c r="B3" s="88" t="s">
        <v>12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9"/>
    </row>
    <row r="4" spans="1:30" ht="24.95" customHeight="1" thickBot="1" x14ac:dyDescent="0.25">
      <c r="A4" s="17" t="s">
        <v>24</v>
      </c>
      <c r="B4" s="23">
        <v>1.2</v>
      </c>
      <c r="C4" s="23">
        <v>1.3</v>
      </c>
      <c r="D4" s="23">
        <v>1.4</v>
      </c>
      <c r="E4" s="25">
        <v>1.5</v>
      </c>
      <c r="F4" s="27">
        <v>1.6</v>
      </c>
      <c r="G4" s="28">
        <v>1.7</v>
      </c>
      <c r="H4" s="28">
        <v>1.8</v>
      </c>
      <c r="I4" s="28">
        <v>1.9</v>
      </c>
      <c r="J4" s="30">
        <v>2</v>
      </c>
      <c r="K4" s="60">
        <v>2.1</v>
      </c>
      <c r="L4" s="60">
        <v>2.2000000000000002</v>
      </c>
      <c r="M4" s="23">
        <v>2.2999999999999998</v>
      </c>
      <c r="N4" s="23">
        <v>2.4</v>
      </c>
      <c r="O4" s="25">
        <v>2.5</v>
      </c>
      <c r="P4" s="27">
        <v>2.6</v>
      </c>
      <c r="Q4" s="23">
        <v>2.7</v>
      </c>
      <c r="R4" s="23">
        <v>2.8</v>
      </c>
      <c r="S4" s="23">
        <v>2.9</v>
      </c>
      <c r="T4" s="25">
        <v>3</v>
      </c>
      <c r="U4" s="27">
        <v>3.2</v>
      </c>
      <c r="V4" s="23">
        <v>3.4</v>
      </c>
      <c r="W4" s="23">
        <v>3.6</v>
      </c>
      <c r="X4" s="23">
        <v>3.8</v>
      </c>
      <c r="Y4" s="25">
        <v>4</v>
      </c>
      <c r="Z4" s="27">
        <v>4.2</v>
      </c>
      <c r="AA4" s="23">
        <v>4.4000000000000004</v>
      </c>
      <c r="AB4" s="23">
        <v>4.5999999999999996</v>
      </c>
      <c r="AC4" s="23">
        <v>4.8</v>
      </c>
      <c r="AD4" s="24">
        <v>5</v>
      </c>
    </row>
    <row r="5" spans="1:30" ht="24.95" customHeight="1" x14ac:dyDescent="0.2">
      <c r="A5" s="53">
        <v>5</v>
      </c>
      <c r="B5" s="18">
        <v>0.83920921791712599</v>
      </c>
      <c r="C5" s="18">
        <v>0.78987400467935764</v>
      </c>
      <c r="D5" s="18">
        <v>0.74271825863456875</v>
      </c>
      <c r="E5" s="26">
        <v>0.69796306176124867</v>
      </c>
      <c r="F5" s="29">
        <v>0.6557249243286537</v>
      </c>
      <c r="G5" s="18">
        <v>0.6160393199483235</v>
      </c>
      <c r="H5" s="18">
        <v>0.57888110958318062</v>
      </c>
      <c r="I5" s="26">
        <v>0.54418155850839545</v>
      </c>
      <c r="J5" s="31">
        <v>0.5118420564180346</v>
      </c>
      <c r="K5" s="19">
        <v>0.48174487267017835</v>
      </c>
      <c r="L5" s="19">
        <v>0.45376137378987824</v>
      </c>
      <c r="M5" s="19">
        <v>0.42775814597381173</v>
      </c>
      <c r="N5" s="18">
        <v>0.40360143607300053</v>
      </c>
      <c r="O5" s="26"/>
      <c r="P5" s="29"/>
      <c r="Q5" s="18"/>
      <c r="R5" s="18"/>
      <c r="S5" s="26"/>
      <c r="T5" s="31"/>
      <c r="U5" s="19"/>
      <c r="V5" s="18"/>
      <c r="W5" s="18"/>
      <c r="X5" s="18"/>
      <c r="Y5" s="26"/>
      <c r="Z5" s="29"/>
      <c r="AA5" s="18"/>
      <c r="AB5" s="18"/>
      <c r="AC5" s="18"/>
      <c r="AD5" s="22"/>
    </row>
    <row r="6" spans="1:30" ht="24.95" customHeight="1" x14ac:dyDescent="0.2">
      <c r="A6" s="53">
        <v>5.5</v>
      </c>
      <c r="B6" s="18">
        <v>0.87528136559273995</v>
      </c>
      <c r="C6" s="18">
        <v>0.82754687483171174</v>
      </c>
      <c r="D6" s="18">
        <v>0.78151629912349119</v>
      </c>
      <c r="E6" s="26">
        <v>0.73745822959638119</v>
      </c>
      <c r="F6" s="29">
        <v>0.69554270373316451</v>
      </c>
      <c r="G6" s="18">
        <v>0.6558600319868666</v>
      </c>
      <c r="H6" s="18">
        <v>0.61843799909257879</v>
      </c>
      <c r="I6" s="26">
        <v>0.58325687156724304</v>
      </c>
      <c r="J6" s="31">
        <v>0.55026203219465708</v>
      </c>
      <c r="K6" s="19">
        <v>0.51937431096374465</v>
      </c>
      <c r="L6" s="19">
        <v>0.49049822285160916</v>
      </c>
      <c r="M6" s="19">
        <v>0.46352838791734374</v>
      </c>
      <c r="N6" s="18">
        <v>0.43835442493556731</v>
      </c>
      <c r="O6" s="26">
        <v>0.41486459626957667</v>
      </c>
      <c r="P6" s="29"/>
      <c r="Q6" s="18"/>
      <c r="R6" s="18"/>
      <c r="S6" s="26"/>
      <c r="T6" s="31"/>
      <c r="U6" s="19"/>
      <c r="V6" s="18"/>
      <c r="W6" s="18"/>
      <c r="X6" s="18"/>
      <c r="Y6" s="26"/>
      <c r="Z6" s="29"/>
      <c r="AA6" s="18"/>
      <c r="AB6" s="18"/>
      <c r="AC6" s="18"/>
      <c r="AD6" s="22"/>
    </row>
    <row r="7" spans="1:30" ht="24.95" customHeight="1" x14ac:dyDescent="0.2">
      <c r="A7" s="53">
        <v>6</v>
      </c>
      <c r="B7" s="18">
        <v>0.90695840891356438</v>
      </c>
      <c r="C7" s="18">
        <v>0.86091139279256712</v>
      </c>
      <c r="D7" s="18">
        <v>0.81615935267619388</v>
      </c>
      <c r="E7" s="26">
        <v>0.77300064110118316</v>
      </c>
      <c r="F7" s="29">
        <v>0.73164293987541873</v>
      </c>
      <c r="G7" s="18">
        <v>0.69221794572281981</v>
      </c>
      <c r="H7" s="18">
        <v>0.65479549389770253</v>
      </c>
      <c r="I7" s="26">
        <v>0.61939643124574062</v>
      </c>
      <c r="J7" s="31">
        <v>0.5860038906501065</v>
      </c>
      <c r="K7" s="19">
        <v>0.55457285976551896</v>
      </c>
      <c r="L7" s="19">
        <v>0.52503809344837871</v>
      </c>
      <c r="M7" s="19">
        <v>0.49732051048323794</v>
      </c>
      <c r="N7" s="18">
        <v>0.47133225955423136</v>
      </c>
      <c r="O7" s="26">
        <v>0.44698065246305974</v>
      </c>
      <c r="P7" s="29">
        <v>0.42417115632903751</v>
      </c>
      <c r="Q7" s="18">
        <v>0.40280961953455524</v>
      </c>
      <c r="R7" s="18"/>
      <c r="S7" s="26"/>
      <c r="T7" s="31"/>
      <c r="U7" s="19"/>
      <c r="V7" s="18"/>
      <c r="W7" s="18"/>
      <c r="X7" s="18"/>
      <c r="Y7" s="26"/>
      <c r="Z7" s="29"/>
      <c r="AA7" s="18"/>
      <c r="AB7" s="18"/>
      <c r="AC7" s="18"/>
      <c r="AD7" s="22"/>
    </row>
    <row r="8" spans="1:30" ht="24.95" customHeight="1" x14ac:dyDescent="0.2">
      <c r="A8" s="53">
        <v>6.5</v>
      </c>
      <c r="B8" s="18">
        <v>0.93493435274016545</v>
      </c>
      <c r="C8" s="18">
        <v>0.89059941958659095</v>
      </c>
      <c r="D8" s="18">
        <v>0.84721038695190831</v>
      </c>
      <c r="E8" s="26">
        <v>0.8050822692072559</v>
      </c>
      <c r="F8" s="29">
        <v>0.76444800221276465</v>
      </c>
      <c r="G8" s="18">
        <v>0.72546963409540377</v>
      </c>
      <c r="H8" s="18">
        <v>0.68824968062965453</v>
      </c>
      <c r="I8" s="26">
        <v>0.65284193242194266</v>
      </c>
      <c r="J8" s="31">
        <v>0.61926128225996357</v>
      </c>
      <c r="K8" s="19">
        <v>0.58749235654937337</v>
      </c>
      <c r="L8" s="19">
        <v>0.55749688816984133</v>
      </c>
      <c r="M8" s="19">
        <v>0.52921986899728324</v>
      </c>
      <c r="N8" s="18">
        <v>0.50259458039018301</v>
      </c>
      <c r="O8" s="26">
        <v>0.47754663025314847</v>
      </c>
      <c r="P8" s="29">
        <v>0.45399713530809305</v>
      </c>
      <c r="Q8" s="18">
        <v>0.43186518430828841</v>
      </c>
      <c r="R8" s="18">
        <v>0.41106970755131716</v>
      </c>
      <c r="S8" s="26"/>
      <c r="T8" s="31"/>
      <c r="U8" s="19"/>
      <c r="V8" s="18"/>
      <c r="W8" s="18"/>
      <c r="X8" s="18"/>
      <c r="Y8" s="26"/>
      <c r="Z8" s="29"/>
      <c r="AA8" s="18"/>
      <c r="AB8" s="18"/>
      <c r="AC8" s="18"/>
      <c r="AD8" s="22"/>
    </row>
    <row r="9" spans="1:30" ht="24.95" customHeight="1" x14ac:dyDescent="0.2">
      <c r="A9" s="53">
        <v>7</v>
      </c>
      <c r="B9" s="18">
        <v>0.9597745285277326</v>
      </c>
      <c r="C9" s="18">
        <v>0.91713598307427946</v>
      </c>
      <c r="D9" s="18">
        <v>0.87514676306443606</v>
      </c>
      <c r="E9" s="26">
        <v>0.83412903992875265</v>
      </c>
      <c r="F9" s="29">
        <v>0.79433150762668026</v>
      </c>
      <c r="G9" s="18">
        <v>0.75593770259887916</v>
      </c>
      <c r="H9" s="18">
        <v>0.71907496062832699</v>
      </c>
      <c r="I9" s="26">
        <v>0.68382332905339571</v>
      </c>
      <c r="J9" s="31">
        <v>0.65022397574467528</v>
      </c>
      <c r="K9" s="19">
        <v>0.61828681944904329</v>
      </c>
      <c r="L9" s="19">
        <v>0.58799724614342996</v>
      </c>
      <c r="M9" s="19">
        <v>0.55932187610389006</v>
      </c>
      <c r="N9" s="18">
        <v>0.53221341286105672</v>
      </c>
      <c r="O9" s="26">
        <v>0.50661464540087808</v>
      </c>
      <c r="P9" s="29">
        <v>0.48246169581566112</v>
      </c>
      <c r="Q9" s="18">
        <v>0.45968661202389249</v>
      </c>
      <c r="R9" s="18">
        <v>0.43821940383798663</v>
      </c>
      <c r="S9" s="26">
        <v>0.41798961406732932</v>
      </c>
      <c r="T9" s="31">
        <v>0.39892750698820995</v>
      </c>
      <c r="U9" s="19"/>
      <c r="V9" s="18"/>
      <c r="W9" s="18"/>
      <c r="X9" s="18"/>
      <c r="Y9" s="26"/>
      <c r="Z9" s="29"/>
      <c r="AA9" s="18"/>
      <c r="AB9" s="18"/>
      <c r="AC9" s="18"/>
      <c r="AD9" s="22"/>
    </row>
    <row r="10" spans="1:30" ht="24.95" customHeight="1" x14ac:dyDescent="0.2">
      <c r="A10" s="53">
        <v>7.5</v>
      </c>
      <c r="B10" s="18">
        <v>0.98194177320796616</v>
      </c>
      <c r="C10" s="18">
        <v>0.94095836100030483</v>
      </c>
      <c r="D10" s="18">
        <v>0.90037307301015657</v>
      </c>
      <c r="E10" s="26">
        <v>0.860508455429154</v>
      </c>
      <c r="F10" s="29">
        <v>0.82162178616054082</v>
      </c>
      <c r="G10" s="18">
        <v>0.78391108096645412</v>
      </c>
      <c r="H10" s="18">
        <v>0.7475220237126059</v>
      </c>
      <c r="I10" s="26">
        <v>0.7125551992093615</v>
      </c>
      <c r="J10" s="31">
        <v>0.67907317842656267</v>
      </c>
      <c r="K10" s="19">
        <v>0.64710715595075963</v>
      </c>
      <c r="L10" s="19">
        <v>0.61666296155985578</v>
      </c>
      <c r="M10" s="19">
        <v>0.58772636080435281</v>
      </c>
      <c r="N10" s="18">
        <v>0.56026762613640935</v>
      </c>
      <c r="O10" s="26">
        <v>0.53424540472701731</v>
      </c>
      <c r="P10" s="29">
        <v>0.50960993640311747</v>
      </c>
      <c r="Q10" s="18">
        <v>0.48630568957182035</v>
      </c>
      <c r="R10" s="18">
        <v>0.46427348837928772</v>
      </c>
      <c r="S10" s="26">
        <v>0.44345220371597771</v>
      </c>
      <c r="T10" s="31">
        <v>0.42378007633264769</v>
      </c>
      <c r="U10" s="19"/>
      <c r="V10" s="18"/>
      <c r="W10" s="18"/>
      <c r="X10" s="18"/>
      <c r="Y10" s="26"/>
      <c r="Z10" s="29"/>
      <c r="AA10" s="18"/>
      <c r="AB10" s="18"/>
      <c r="AC10" s="18"/>
      <c r="AD10" s="22"/>
    </row>
    <row r="11" spans="1:30" ht="24.95" customHeight="1" x14ac:dyDescent="0.2">
      <c r="A11" s="53">
        <v>8</v>
      </c>
      <c r="B11" s="18">
        <v>1.0018171527855622</v>
      </c>
      <c r="C11" s="18">
        <v>0.96243201300368808</v>
      </c>
      <c r="D11" s="18">
        <v>0.92323266484766731</v>
      </c>
      <c r="E11" s="26">
        <v>0.88453728086691363</v>
      </c>
      <c r="F11" s="29">
        <v>0.84660637379198223</v>
      </c>
      <c r="G11" s="18">
        <v>0.80964696424834848</v>
      </c>
      <c r="H11" s="18">
        <v>0.77381782896480356</v>
      </c>
      <c r="I11" s="26">
        <v>0.73923528003058325</v>
      </c>
      <c r="J11" s="31">
        <v>0.70597905370327574</v>
      </c>
      <c r="K11" s="19">
        <v>0.67409800678858034</v>
      </c>
      <c r="L11" s="19">
        <v>0.64361542140489547</v>
      </c>
      <c r="M11" s="19">
        <v>0.61453380176770145</v>
      </c>
      <c r="N11" s="18">
        <v>0.58683910960984964</v>
      </c>
      <c r="O11" s="26">
        <v>0.56050443007128581</v>
      </c>
      <c r="P11" s="29">
        <v>0.5354930903125773</v>
      </c>
      <c r="Q11" s="18">
        <v>0.51176127188549858</v>
      </c>
      <c r="R11" s="18">
        <v>0.48926016796085653</v>
      </c>
      <c r="S11" s="26">
        <v>0.46793774037327585</v>
      </c>
      <c r="T11" s="31">
        <v>0.44774013111125732</v>
      </c>
      <c r="U11" s="19">
        <v>0.41050129508735667</v>
      </c>
      <c r="V11" s="18"/>
      <c r="W11" s="18"/>
      <c r="X11" s="18"/>
      <c r="Y11" s="26"/>
      <c r="Z11" s="29"/>
      <c r="AA11" s="18"/>
      <c r="AB11" s="18"/>
      <c r="AC11" s="18"/>
      <c r="AD11" s="22"/>
    </row>
    <row r="12" spans="1:30" ht="24.95" customHeight="1" x14ac:dyDescent="0.2">
      <c r="A12" s="53">
        <v>8.5</v>
      </c>
      <c r="B12" s="18"/>
      <c r="C12" s="18">
        <v>0.98186363422984357</v>
      </c>
      <c r="D12" s="18">
        <v>0.94401758760845345</v>
      </c>
      <c r="E12" s="26">
        <v>0.90648867663312471</v>
      </c>
      <c r="F12" s="29">
        <v>0.86953671512940856</v>
      </c>
      <c r="G12" s="18">
        <v>0.83337349913412262</v>
      </c>
      <c r="H12" s="18">
        <v>0.79816667765235372</v>
      </c>
      <c r="I12" s="26">
        <v>0.76404429498057191</v>
      </c>
      <c r="J12" s="31">
        <v>0.73109962215494451</v>
      </c>
      <c r="K12" s="19">
        <v>0.69939598798184011</v>
      </c>
      <c r="L12" s="19">
        <v>0.66897140449159309</v>
      </c>
      <c r="M12" s="19">
        <v>0.6398428531439555</v>
      </c>
      <c r="N12" s="18">
        <v>0.61201015528541414</v>
      </c>
      <c r="O12" s="26">
        <v>0.58545939372889677</v>
      </c>
      <c r="P12" s="29">
        <v>0.56016588349910612</v>
      </c>
      <c r="Q12" s="18">
        <v>0.53609671083844812</v>
      </c>
      <c r="R12" s="18">
        <v>0.5132128726420192</v>
      </c>
      <c r="S12" s="26">
        <v>0.49147105555720333</v>
      </c>
      <c r="T12" s="31">
        <v>0.47082509672948847</v>
      </c>
      <c r="U12" s="19">
        <v>0.43262872297660399</v>
      </c>
      <c r="V12" s="18">
        <v>0.39823682142486522</v>
      </c>
      <c r="W12" s="18"/>
      <c r="X12" s="18"/>
      <c r="Y12" s="26"/>
      <c r="Z12" s="29"/>
      <c r="AA12" s="18"/>
      <c r="AB12" s="18"/>
      <c r="AC12" s="18"/>
      <c r="AD12" s="22"/>
    </row>
    <row r="13" spans="1:30" ht="24.95" customHeight="1" x14ac:dyDescent="0.2">
      <c r="A13" s="53">
        <v>9</v>
      </c>
      <c r="B13" s="18"/>
      <c r="C13" s="18">
        <v>0.99951175163811612</v>
      </c>
      <c r="D13" s="18">
        <v>0.9629769910109367</v>
      </c>
      <c r="E13" s="26">
        <v>0.92659853968066375</v>
      </c>
      <c r="F13" s="29">
        <v>0.89063266619881087</v>
      </c>
      <c r="G13" s="18">
        <v>0.85529270919309552</v>
      </c>
      <c r="H13" s="18">
        <v>0.82075183203684554</v>
      </c>
      <c r="I13" s="26">
        <v>0.78714652598581669</v>
      </c>
      <c r="J13" s="31">
        <v>0.75458052228860151</v>
      </c>
      <c r="K13" s="19">
        <v>0.72312884437000202</v>
      </c>
      <c r="L13" s="19">
        <v>0.69284179897860454</v>
      </c>
      <c r="M13" s="19">
        <v>0.66374876542811057</v>
      </c>
      <c r="N13" s="18">
        <v>0.6358616924662156</v>
      </c>
      <c r="O13" s="26">
        <v>0.60917825235884426</v>
      </c>
      <c r="P13" s="29">
        <v>0.5836846320903194</v>
      </c>
      <c r="Q13" s="18">
        <v>0.55935796337681987</v>
      </c>
      <c r="R13" s="18">
        <v>0.53616840794530773</v>
      </c>
      <c r="S13" s="26">
        <v>0.51408092372618974</v>
      </c>
      <c r="T13" s="31">
        <v>0.49305674259816407</v>
      </c>
      <c r="U13" s="19">
        <v>0.45403169466440124</v>
      </c>
      <c r="V13" s="18">
        <v>0.41874968741432056</v>
      </c>
      <c r="W13" s="18"/>
      <c r="X13" s="18"/>
      <c r="Y13" s="26"/>
      <c r="Z13" s="29"/>
      <c r="AA13" s="18"/>
      <c r="AB13" s="18"/>
      <c r="AC13" s="18"/>
      <c r="AD13" s="22"/>
    </row>
    <row r="14" spans="1:30" ht="24.95" customHeight="1" x14ac:dyDescent="0.2">
      <c r="A14" s="53">
        <v>9.5</v>
      </c>
      <c r="B14" s="18"/>
      <c r="C14" s="18"/>
      <c r="D14" s="18">
        <v>0.98032413741309254</v>
      </c>
      <c r="E14" s="26">
        <v>0.94507100824781887</v>
      </c>
      <c r="F14" s="29">
        <v>0.91008661087356713</v>
      </c>
      <c r="G14" s="18">
        <v>0.87558338397899882</v>
      </c>
      <c r="H14" s="18">
        <v>0.84173735706411379</v>
      </c>
      <c r="I14" s="26">
        <v>0.80869078926725457</v>
      </c>
      <c r="J14" s="31">
        <v>0.77655529196286943</v>
      </c>
      <c r="K14" s="19">
        <v>0.74541519093588204</v>
      </c>
      <c r="L14" s="19">
        <v>0.71533093735478859</v>
      </c>
      <c r="M14" s="19">
        <v>0.68634242653319966</v>
      </c>
      <c r="N14" s="18">
        <v>0.65847212691654666</v>
      </c>
      <c r="O14" s="26">
        <v>0.63172795771158186</v>
      </c>
      <c r="P14" s="29">
        <v>0.60610588200952487</v>
      </c>
      <c r="Q14" s="18">
        <v>0.58159220372082032</v>
      </c>
      <c r="R14" s="18">
        <v>0.55816557207220563</v>
      </c>
      <c r="S14" s="26">
        <v>0.5357987078750851</v>
      </c>
      <c r="T14" s="31">
        <v>0.51445987230155232</v>
      </c>
      <c r="U14" s="19">
        <v>0.47472423930429214</v>
      </c>
      <c r="V14" s="18">
        <v>0.43865753417022257</v>
      </c>
      <c r="W14" s="18">
        <v>0.40594693960813621</v>
      </c>
      <c r="X14" s="18"/>
      <c r="Y14" s="26"/>
      <c r="Z14" s="29"/>
      <c r="AA14" s="18"/>
      <c r="AB14" s="18"/>
      <c r="AC14" s="18"/>
      <c r="AD14" s="22"/>
    </row>
    <row r="15" spans="1:30" ht="24.95" customHeight="1" x14ac:dyDescent="0.2">
      <c r="A15" s="54">
        <v>10</v>
      </c>
      <c r="B15" s="36"/>
      <c r="C15" s="36"/>
      <c r="D15" s="36">
        <v>0.99624221956369663</v>
      </c>
      <c r="E15" s="37">
        <v>0.96208317417113598</v>
      </c>
      <c r="F15" s="38">
        <v>0.92806712523129919</v>
      </c>
      <c r="G15" s="36">
        <v>0.89440379125154401</v>
      </c>
      <c r="H15" s="36">
        <v>0.86126999783185876</v>
      </c>
      <c r="I15" s="37">
        <v>0.82881160357336803</v>
      </c>
      <c r="J15" s="39">
        <v>0.79714595119778386</v>
      </c>
      <c r="K15" s="40">
        <v>0.76636462573112729</v>
      </c>
      <c r="L15" s="40">
        <v>0.73653634290797243</v>
      </c>
      <c r="M15" s="40">
        <v>0.70770983136730814</v>
      </c>
      <c r="N15" s="36">
        <v>0.67991660898054163</v>
      </c>
      <c r="O15" s="37">
        <v>0.65317358529035274</v>
      </c>
      <c r="P15" s="38">
        <v>0.62748544801210859</v>
      </c>
      <c r="Q15" s="36">
        <v>0.60284681197236267</v>
      </c>
      <c r="R15" s="36">
        <v>0.57924412424050797</v>
      </c>
      <c r="S15" s="37">
        <v>0.55665733025835551</v>
      </c>
      <c r="T15" s="39">
        <v>0.53506131325891859</v>
      </c>
      <c r="U15" s="40">
        <v>0.49472301984057021</v>
      </c>
      <c r="V15" s="36">
        <v>0.45796919964075394</v>
      </c>
      <c r="W15" s="36">
        <v>0.42451950759284651</v>
      </c>
      <c r="X15" s="36"/>
      <c r="Y15" s="37"/>
      <c r="Z15" s="38"/>
      <c r="AA15" s="36"/>
      <c r="AB15" s="36"/>
      <c r="AC15" s="36"/>
      <c r="AD15" s="41"/>
    </row>
    <row r="16" spans="1:30" ht="24.95" customHeight="1" x14ac:dyDescent="0.2">
      <c r="A16" s="55">
        <v>10.5</v>
      </c>
      <c r="B16" s="21"/>
      <c r="C16" s="21"/>
      <c r="D16" s="21"/>
      <c r="E16" s="32">
        <v>0.97778908435728629</v>
      </c>
      <c r="F16" s="33">
        <v>0.9447221873542041</v>
      </c>
      <c r="G16" s="21">
        <v>0.91189414892620768</v>
      </c>
      <c r="H16" s="21">
        <v>0.879480988528061</v>
      </c>
      <c r="I16" s="32">
        <v>0.8476304218009042</v>
      </c>
      <c r="J16" s="34">
        <v>0.81646374509138153</v>
      </c>
      <c r="K16" s="20">
        <v>0.78607806991439011</v>
      </c>
      <c r="L16" s="20">
        <v>0.75654874619275514</v>
      </c>
      <c r="M16" s="20">
        <v>0.72793184540443123</v>
      </c>
      <c r="N16" s="21">
        <v>0.70026660540119334</v>
      </c>
      <c r="O16" s="32">
        <v>0.67357776600548591</v>
      </c>
      <c r="P16" s="33">
        <v>0.64787774773704943</v>
      </c>
      <c r="Q16" s="21">
        <v>0.62316864496022406</v>
      </c>
      <c r="R16" s="21">
        <v>0.59944401956746152</v>
      </c>
      <c r="S16" s="32">
        <v>0.57669049245135229</v>
      </c>
      <c r="T16" s="34">
        <v>0.55488913800562867</v>
      </c>
      <c r="U16" s="20">
        <v>0.51404658894773281</v>
      </c>
      <c r="V16" s="21">
        <v>0.47669576748497194</v>
      </c>
      <c r="W16" s="21">
        <v>0.44258813697419669</v>
      </c>
      <c r="X16" s="21">
        <v>0.41146543515101919</v>
      </c>
      <c r="Y16" s="32"/>
      <c r="Z16" s="33"/>
      <c r="AA16" s="21"/>
      <c r="AB16" s="21"/>
      <c r="AC16" s="21"/>
      <c r="AD16" s="35"/>
    </row>
    <row r="17" spans="1:30" ht="24.95" customHeight="1" x14ac:dyDescent="0.2">
      <c r="A17" s="53">
        <v>11</v>
      </c>
      <c r="B17" s="18"/>
      <c r="C17" s="18"/>
      <c r="D17" s="18"/>
      <c r="E17" s="26">
        <v>0.99232312357924823</v>
      </c>
      <c r="F17" s="29">
        <v>0.96018196120276567</v>
      </c>
      <c r="G17" s="18">
        <v>0.92817883711917359</v>
      </c>
      <c r="H17" s="18">
        <v>0.89648773876541199</v>
      </c>
      <c r="I17" s="26">
        <v>0.86525684919771273</v>
      </c>
      <c r="J17" s="31">
        <v>0.8346099566985421</v>
      </c>
      <c r="K17" s="19">
        <v>0.8046482385814987</v>
      </c>
      <c r="L17" s="19">
        <v>0.77545227419511009</v>
      </c>
      <c r="M17" s="19">
        <v>0.74708416752668694</v>
      </c>
      <c r="N17" s="18">
        <v>0.71958968496927966</v>
      </c>
      <c r="O17" s="26">
        <v>0.69300033710254871</v>
      </c>
      <c r="P17" s="29">
        <v>0.66733535380158271</v>
      </c>
      <c r="Q17" s="18">
        <v>0.64260351920763981</v>
      </c>
      <c r="R17" s="18">
        <v>0.61880484703243632</v>
      </c>
      <c r="S17" s="26">
        <v>0.5959320875312214</v>
      </c>
      <c r="T17" s="31">
        <v>0.57397206561874836</v>
      </c>
      <c r="U17" s="19">
        <v>0.53271480054584841</v>
      </c>
      <c r="V17" s="18">
        <v>0.49485001408464679</v>
      </c>
      <c r="W17" s="18">
        <v>0.46016005633439566</v>
      </c>
      <c r="X17" s="18">
        <v>0.42841143180443048</v>
      </c>
      <c r="Y17" s="26">
        <v>0.39936773743024967</v>
      </c>
      <c r="Z17" s="29"/>
      <c r="AA17" s="18"/>
      <c r="AB17" s="18"/>
      <c r="AC17" s="18"/>
      <c r="AD17" s="22"/>
    </row>
    <row r="18" spans="1:30" ht="24.95" customHeight="1" x14ac:dyDescent="0.2">
      <c r="A18" s="53">
        <v>11.5</v>
      </c>
      <c r="B18" s="18"/>
      <c r="C18" s="18"/>
      <c r="D18" s="18"/>
      <c r="E18" s="26"/>
      <c r="F18" s="29">
        <v>0.97456119655427964</v>
      </c>
      <c r="G18" s="18">
        <v>0.94336835457190393</v>
      </c>
      <c r="H18" s="18">
        <v>0.91239537339249532</v>
      </c>
      <c r="I18" s="26">
        <v>0.88178980441622079</v>
      </c>
      <c r="J18" s="31">
        <v>0.8516767333301658</v>
      </c>
      <c r="K18" s="19">
        <v>0.82216017859677382</v>
      </c>
      <c r="L18" s="19">
        <v>0.7933247453710327</v>
      </c>
      <c r="M18" s="19">
        <v>0.76523742533098182</v>
      </c>
      <c r="N18" s="18">
        <v>0.73794945329558137</v>
      </c>
      <c r="O18" s="26">
        <v>0.71149815108394776</v>
      </c>
      <c r="P18" s="29">
        <v>0.68590870683741367</v>
      </c>
      <c r="Q18" s="18">
        <v>0.6611958534359792</v>
      </c>
      <c r="R18" s="18">
        <v>0.63736542249516315</v>
      </c>
      <c r="S18" s="26">
        <v>0.61441576077220628</v>
      </c>
      <c r="T18" s="31">
        <v>0.59233900383983618</v>
      </c>
      <c r="U18" s="19">
        <v>0.55074834476001167</v>
      </c>
      <c r="V18" s="18">
        <v>0.51244596188513392</v>
      </c>
      <c r="W18" s="18">
        <v>0.47724397691511666</v>
      </c>
      <c r="X18" s="18">
        <v>0.44493318820766137</v>
      </c>
      <c r="Y18" s="26">
        <v>0.41529659006425357</v>
      </c>
      <c r="Z18" s="29"/>
      <c r="AA18" s="18"/>
      <c r="AB18" s="18"/>
      <c r="AC18" s="18"/>
      <c r="AD18" s="22"/>
    </row>
    <row r="19" spans="1:30" ht="24.95" customHeight="1" x14ac:dyDescent="0.2">
      <c r="A19" s="53">
        <v>12</v>
      </c>
      <c r="B19" s="18"/>
      <c r="C19" s="18"/>
      <c r="D19" s="18"/>
      <c r="E19" s="26"/>
      <c r="F19" s="29">
        <v>0.9879612907648464</v>
      </c>
      <c r="G19" s="18">
        <v>0.95756103599764686</v>
      </c>
      <c r="H19" s="18">
        <v>0.92729811961190911</v>
      </c>
      <c r="I19" s="26">
        <v>0.89731860051402745</v>
      </c>
      <c r="J19" s="31">
        <v>0.86774789181143797</v>
      </c>
      <c r="K19" s="19">
        <v>0.83869183167034123</v>
      </c>
      <c r="L19" s="19">
        <v>0.81023802486887375</v>
      </c>
      <c r="M19" s="19">
        <v>0.78245735580752052</v>
      </c>
      <c r="N19" s="18">
        <v>0.75540559003531893</v>
      </c>
      <c r="O19" s="26">
        <v>0.72912499761755534</v>
      </c>
      <c r="P19" s="29">
        <v>0.70364594691354454</v>
      </c>
      <c r="Q19" s="18">
        <v>0.67898843094266803</v>
      </c>
      <c r="R19" s="18">
        <v>0.65516350019099634</v>
      </c>
      <c r="S19" s="26">
        <v>0.63217458537464732</v>
      </c>
      <c r="T19" s="31">
        <v>0.61001870140998327</v>
      </c>
      <c r="U19" s="19">
        <v>0.56816838126767244</v>
      </c>
      <c r="V19" s="18">
        <v>0.52949851852862917</v>
      </c>
      <c r="W19" s="18">
        <v>0.49384975154120403</v>
      </c>
      <c r="X19" s="18">
        <v>0.46103653629995273</v>
      </c>
      <c r="Y19" s="26">
        <v>0.43086106374287958</v>
      </c>
      <c r="Z19" s="29">
        <v>0.40312303457593057</v>
      </c>
      <c r="AA19" s="18"/>
      <c r="AB19" s="18"/>
      <c r="AC19" s="18"/>
      <c r="AD19" s="22"/>
    </row>
    <row r="20" spans="1:30" ht="24.95" customHeight="1" x14ac:dyDescent="0.2">
      <c r="A20" s="53">
        <v>12.5</v>
      </c>
      <c r="B20" s="18"/>
      <c r="C20" s="18"/>
      <c r="D20" s="18"/>
      <c r="E20" s="26"/>
      <c r="F20" s="29">
        <v>1.0004720569110332</v>
      </c>
      <c r="G20" s="18">
        <v>0.97084455237243683</v>
      </c>
      <c r="H20" s="18">
        <v>0.9412805453266877</v>
      </c>
      <c r="I20" s="26">
        <v>0.91192393596226606</v>
      </c>
      <c r="J20" s="31">
        <v>0.88289968270261843</v>
      </c>
      <c r="K20" s="19">
        <v>0.85431459586790581</v>
      </c>
      <c r="L20" s="19">
        <v>0.82625840894522018</v>
      </c>
      <c r="M20" s="19">
        <v>0.79880503828798721</v>
      </c>
      <c r="N20" s="18">
        <v>0.7720139548995173</v>
      </c>
      <c r="O20" s="26">
        <v>0.74593160531461855</v>
      </c>
      <c r="P20" s="29">
        <v>0.72059283152921816</v>
      </c>
      <c r="Q20" s="18">
        <v>0.69602225181180921</v>
      </c>
      <c r="R20" s="18">
        <v>0.67223557469833206</v>
      </c>
      <c r="S20" s="26">
        <v>0.64924082736642774</v>
      </c>
      <c r="T20" s="31">
        <v>0.62703948689782274</v>
      </c>
      <c r="U20" s="19">
        <v>0.58499625133089983</v>
      </c>
      <c r="V20" s="18">
        <v>0.54602318552959983</v>
      </c>
      <c r="W20" s="18">
        <v>0.50998809400638867</v>
      </c>
      <c r="X20" s="18">
        <v>0.47672832839195994</v>
      </c>
      <c r="Y20" s="26">
        <v>0.44606494160120475</v>
      </c>
      <c r="Z20" s="29">
        <v>0.41781287446640913</v>
      </c>
      <c r="AA20" s="18"/>
      <c r="AB20" s="18"/>
      <c r="AC20" s="18"/>
      <c r="AD20" s="22"/>
    </row>
    <row r="21" spans="1:30" ht="24.95" customHeight="1" x14ac:dyDescent="0.2">
      <c r="A21" s="53">
        <v>13</v>
      </c>
      <c r="B21" s="18"/>
      <c r="C21" s="18"/>
      <c r="D21" s="18"/>
      <c r="E21" s="26"/>
      <c r="F21" s="29"/>
      <c r="G21" s="18">
        <v>0.9832972178151107</v>
      </c>
      <c r="H21" s="18">
        <v>0.95441865802421921</v>
      </c>
      <c r="I21" s="26">
        <v>0.92567879363224104</v>
      </c>
      <c r="J21" s="31">
        <v>0.8972015028966891</v>
      </c>
      <c r="K21" s="19">
        <v>0.86909386885812534</v>
      </c>
      <c r="L21" s="19">
        <v>0.84144701782695497</v>
      </c>
      <c r="M21" s="19">
        <v>0.81433715652377248</v>
      </c>
      <c r="N21" s="18">
        <v>0.78782673821094373</v>
      </c>
      <c r="O21" s="26">
        <v>0.76196569899435973</v>
      </c>
      <c r="P21" s="29">
        <v>0.73679271634114563</v>
      </c>
      <c r="Q21" s="18">
        <v>0.71233645213204178</v>
      </c>
      <c r="R21" s="18">
        <v>0.68861675185177651</v>
      </c>
      <c r="S21" s="26">
        <v>0.66564577960569071</v>
      </c>
      <c r="T21" s="31">
        <v>0.64342907546379779</v>
      </c>
      <c r="U21" s="19">
        <v>0.60125325291305576</v>
      </c>
      <c r="V21" s="18">
        <v>0.56203582352710713</v>
      </c>
      <c r="W21" s="18">
        <v>0.52567034817163738</v>
      </c>
      <c r="X21" s="18">
        <v>0.49201621808361695</v>
      </c>
      <c r="Y21" s="26">
        <v>0.46091290580741517</v>
      </c>
      <c r="Z21" s="29">
        <v>0.4321904457702162</v>
      </c>
      <c r="AA21" s="18">
        <v>0.40567690967675157</v>
      </c>
      <c r="AB21" s="18"/>
      <c r="AC21" s="18"/>
      <c r="AD21" s="22"/>
    </row>
    <row r="22" spans="1:30" ht="24.95" customHeight="1" x14ac:dyDescent="0.2">
      <c r="A22" s="53">
        <v>13.5</v>
      </c>
      <c r="B22" s="18"/>
      <c r="C22" s="18"/>
      <c r="D22" s="18"/>
      <c r="E22" s="26"/>
      <c r="F22" s="29"/>
      <c r="G22" s="18">
        <v>0.994989126206545</v>
      </c>
      <c r="H22" s="18">
        <v>0.96678087603653462</v>
      </c>
      <c r="I22" s="26">
        <v>0.9386492503979027</v>
      </c>
      <c r="J22" s="31">
        <v>0.9107165520585595</v>
      </c>
      <c r="K22" s="19">
        <v>0.88308956302877095</v>
      </c>
      <c r="L22" s="19">
        <v>0.8558601834086188</v>
      </c>
      <c r="M22" s="19">
        <v>0.82910627386368896</v>
      </c>
      <c r="N22" s="18">
        <v>0.80289263861304649</v>
      </c>
      <c r="O22" s="26">
        <v>0.77727209449985268</v>
      </c>
      <c r="P22" s="29">
        <v>0.75228658075253485</v>
      </c>
      <c r="Q22" s="18">
        <v>0.7279682728429433</v>
      </c>
      <c r="R22" s="18">
        <v>0.70434067200492101</v>
      </c>
      <c r="S22" s="26">
        <v>0.68141964924891973</v>
      </c>
      <c r="T22" s="31">
        <v>0.65921442897852156</v>
      </c>
      <c r="U22" s="19">
        <v>0.61696046645716018</v>
      </c>
      <c r="V22" s="18">
        <v>0.57755246369781099</v>
      </c>
      <c r="W22" s="18">
        <v>0.54090829809367313</v>
      </c>
      <c r="X22" s="18">
        <v>0.50690847712825859</v>
      </c>
      <c r="Y22" s="26">
        <v>0.47541036564649919</v>
      </c>
      <c r="Z22" s="29">
        <v>0.44625885543205246</v>
      </c>
      <c r="AA22" s="18">
        <v>0.41929414220432287</v>
      </c>
      <c r="AB22" s="18"/>
      <c r="AC22" s="18"/>
      <c r="AD22" s="22"/>
    </row>
    <row r="23" spans="1:30" ht="24.95" customHeight="1" x14ac:dyDescent="0.2">
      <c r="A23" s="53">
        <v>14</v>
      </c>
      <c r="B23" s="18"/>
      <c r="C23" s="18"/>
      <c r="D23" s="18"/>
      <c r="E23" s="26"/>
      <c r="F23" s="29"/>
      <c r="G23" s="18"/>
      <c r="H23" s="18">
        <v>0.97842888484064683</v>
      </c>
      <c r="I23" s="26">
        <v>0.95089520258900495</v>
      </c>
      <c r="J23" s="31">
        <v>0.92350243218598183</v>
      </c>
      <c r="K23" s="19">
        <v>0.89635658717486688</v>
      </c>
      <c r="L23" s="19">
        <v>0.86954982313675622</v>
      </c>
      <c r="M23" s="19">
        <v>0.84316111057723631</v>
      </c>
      <c r="N23" s="18">
        <v>0.81725705553282413</v>
      </c>
      <c r="O23" s="26">
        <v>0.79189281790474098</v>
      </c>
      <c r="P23" s="29">
        <v>0.76711308496679043</v>
      </c>
      <c r="Q23" s="18">
        <v>0.74295306496364455</v>
      </c>
      <c r="R23" s="18">
        <v>0.71943947282073528</v>
      </c>
      <c r="S23" s="26">
        <v>0.69659148646854208</v>
      </c>
      <c r="T23" s="31">
        <v>0.67442165799573595</v>
      </c>
      <c r="U23" s="19">
        <v>0.63213862138714261</v>
      </c>
      <c r="V23" s="18">
        <v>0.59258915691269864</v>
      </c>
      <c r="W23" s="18">
        <v>0.55571401212221117</v>
      </c>
      <c r="X23" s="18">
        <v>0.52141384232987453</v>
      </c>
      <c r="Y23" s="26">
        <v>0.48956331189121222</v>
      </c>
      <c r="Z23" s="29">
        <v>0.46002186023916725</v>
      </c>
      <c r="AA23" s="18">
        <v>0.43264170247773598</v>
      </c>
      <c r="AB23" s="18">
        <v>0.40727361041621951</v>
      </c>
      <c r="AC23" s="18"/>
      <c r="AD23" s="22"/>
    </row>
    <row r="24" spans="1:30" ht="24.95" customHeight="1" x14ac:dyDescent="0.2">
      <c r="A24" s="53">
        <v>14.5</v>
      </c>
      <c r="B24" s="18"/>
      <c r="C24" s="18"/>
      <c r="D24" s="18"/>
      <c r="E24" s="26"/>
      <c r="F24" s="29"/>
      <c r="G24" s="18"/>
      <c r="H24" s="18">
        <v>0.98941839090190364</v>
      </c>
      <c r="I24" s="26">
        <v>0.962471013818608</v>
      </c>
      <c r="J24" s="31">
        <v>0.93561169190465043</v>
      </c>
      <c r="K24" s="19">
        <v>0.90894529248899414</v>
      </c>
      <c r="L24" s="19">
        <v>0.88256379486924752</v>
      </c>
      <c r="M24" s="19">
        <v>0.85654681599219695</v>
      </c>
      <c r="N24" s="18">
        <v>0.83096228764142022</v>
      </c>
      <c r="O24" s="26">
        <v>0.80586723949579775</v>
      </c>
      <c r="P24" s="29">
        <v>0.78130864847893089</v>
      </c>
      <c r="Q24" s="18">
        <v>0.75732432110563719</v>
      </c>
      <c r="R24" s="18">
        <v>0.73394378167083407</v>
      </c>
      <c r="S24" s="26">
        <v>0.71118914485611939</v>
      </c>
      <c r="T24" s="31">
        <v>0.68907595648624376</v>
      </c>
      <c r="U24" s="19">
        <v>0.64680799534962663</v>
      </c>
      <c r="V24" s="18">
        <v>0.6071618538029192</v>
      </c>
      <c r="W24" s="18">
        <v>0.57009971518916114</v>
      </c>
      <c r="X24" s="18">
        <v>0.5355413876138897</v>
      </c>
      <c r="Y24" s="26">
        <v>0.50337819336813472</v>
      </c>
      <c r="Z24" s="29">
        <v>0.47348375058039316</v>
      </c>
      <c r="AA24" s="18">
        <v>0.44572212718106508</v>
      </c>
      <c r="AB24" s="18">
        <v>0.4199538488110825</v>
      </c>
      <c r="AC24" s="18">
        <v>0.3960402011823001</v>
      </c>
      <c r="AD24" s="22"/>
    </row>
    <row r="25" spans="1:30" ht="24.95" customHeight="1" x14ac:dyDescent="0.2">
      <c r="A25" s="54">
        <v>15</v>
      </c>
      <c r="B25" s="36"/>
      <c r="C25" s="36"/>
      <c r="D25" s="36"/>
      <c r="E25" s="37"/>
      <c r="F25" s="38"/>
      <c r="G25" s="36"/>
      <c r="H25" s="36">
        <v>0.99979978486337984</v>
      </c>
      <c r="I25" s="37">
        <v>0.97342609218339993</v>
      </c>
      <c r="J25" s="39">
        <v>0.94709231846271524</v>
      </c>
      <c r="K25" s="40">
        <v>0.92090188255219452</v>
      </c>
      <c r="L25" s="40">
        <v>0.89494622986035144</v>
      </c>
      <c r="M25" s="40">
        <v>0.86930523069453058</v>
      </c>
      <c r="N25" s="36">
        <v>0.84404773121468391</v>
      </c>
      <c r="O25" s="37">
        <v>0.81923221555302306</v>
      </c>
      <c r="P25" s="38">
        <v>0.79490754252228035</v>
      </c>
      <c r="Q25" s="36">
        <v>0.77111372557835489</v>
      </c>
      <c r="R25" s="36">
        <v>0.74788272996709215</v>
      </c>
      <c r="S25" s="37">
        <v>0.72523926601290722</v>
      </c>
      <c r="T25" s="39">
        <v>0.7032015621265979</v>
      </c>
      <c r="U25" s="40">
        <v>0.66098833976479854</v>
      </c>
      <c r="V25" s="36">
        <v>0.62128631016221014</v>
      </c>
      <c r="W25" s="36">
        <v>0.58407768454042497</v>
      </c>
      <c r="X25" s="36">
        <v>0.54930041725423717</v>
      </c>
      <c r="Y25" s="37">
        <v>0.51686181232536998</v>
      </c>
      <c r="Z25" s="38">
        <v>0.48664925076594467</v>
      </c>
      <c r="AA25" s="36">
        <v>0.45853843520522275</v>
      </c>
      <c r="AB25" s="36">
        <v>0.43239957175691296</v>
      </c>
      <c r="AC25" s="36">
        <v>0.40810188650906681</v>
      </c>
      <c r="AD25" s="41"/>
    </row>
    <row r="26" spans="1:30" ht="24.95" customHeight="1" x14ac:dyDescent="0.2">
      <c r="A26" s="55">
        <v>15.5</v>
      </c>
      <c r="B26" s="21"/>
      <c r="C26" s="21"/>
      <c r="D26" s="21"/>
      <c r="E26" s="32"/>
      <c r="F26" s="33"/>
      <c r="G26" s="21"/>
      <c r="H26" s="21"/>
      <c r="I26" s="32">
        <v>0.98380540381665971</v>
      </c>
      <c r="J26" s="34">
        <v>0.95798818110128847</v>
      </c>
      <c r="K26" s="20">
        <v>0.93226878826823245</v>
      </c>
      <c r="L26" s="20">
        <v>0.90673784262908041</v>
      </c>
      <c r="M26" s="20">
        <v>0.8814751358669759</v>
      </c>
      <c r="N26" s="21">
        <v>0.85655007423393614</v>
      </c>
      <c r="O26" s="32">
        <v>0.8320222329112823</v>
      </c>
      <c r="P26" s="33">
        <v>0.80794199091269026</v>
      </c>
      <c r="Q26" s="21">
        <v>0.78435121724067536</v>
      </c>
      <c r="R26" s="21">
        <v>0.76128398348653714</v>
      </c>
      <c r="S26" s="32">
        <v>0.73876728244494771</v>
      </c>
      <c r="T26" s="34">
        <v>0.71682173642359415</v>
      </c>
      <c r="U26" s="20">
        <v>0.67469882649118029</v>
      </c>
      <c r="V26" s="21">
        <v>0.63497801312681201</v>
      </c>
      <c r="W26" s="21">
        <v>0.59766016498901742</v>
      </c>
      <c r="X26" s="21">
        <v>0.56270037691909747</v>
      </c>
      <c r="Y26" s="32">
        <v>0.53002123577145577</v>
      </c>
      <c r="Z26" s="33">
        <v>0.49952343350493</v>
      </c>
      <c r="AA26" s="21">
        <v>0.47109404692246809</v>
      </c>
      <c r="AB26" s="21">
        <v>0.44461284538567036</v>
      </c>
      <c r="AC26" s="21">
        <v>0.41995698170582318</v>
      </c>
      <c r="AD26" s="35">
        <v>0.39700438928324949</v>
      </c>
    </row>
    <row r="27" spans="1:30" ht="24.95" customHeight="1" x14ac:dyDescent="0.2">
      <c r="A27" s="53">
        <v>16</v>
      </c>
      <c r="B27" s="18"/>
      <c r="C27" s="18"/>
      <c r="D27" s="18"/>
      <c r="E27" s="26"/>
      <c r="F27" s="29"/>
      <c r="G27" s="18"/>
      <c r="H27" s="18"/>
      <c r="I27" s="26">
        <v>0.99364992946848785</v>
      </c>
      <c r="J27" s="31">
        <v>0.96833942977441478</v>
      </c>
      <c r="K27" s="19">
        <v>0.94308500943544449</v>
      </c>
      <c r="L27" s="19">
        <v>0.91797621754359382</v>
      </c>
      <c r="M27" s="19">
        <v>0.89309248813024866</v>
      </c>
      <c r="N27" s="18">
        <v>0.86850348347644635</v>
      </c>
      <c r="O27" s="26">
        <v>0.8442695527475429</v>
      </c>
      <c r="P27" s="29">
        <v>0.82044227518997448</v>
      </c>
      <c r="Q27" s="18">
        <v>0.79706506066803917</v>
      </c>
      <c r="R27" s="18">
        <v>0.77417378410030535</v>
      </c>
      <c r="S27" s="26">
        <v>0.75179743414708766</v>
      </c>
      <c r="T27" s="31">
        <v>0.72995876013186611</v>
      </c>
      <c r="U27" s="19">
        <v>0.6879580113991518</v>
      </c>
      <c r="V27" s="18">
        <v>0.6482521243921151</v>
      </c>
      <c r="W27" s="18">
        <v>0.61085930044018988</v>
      </c>
      <c r="X27" s="18">
        <v>0.57575077975024558</v>
      </c>
      <c r="Y27" s="26">
        <v>0.54286372041270303</v>
      </c>
      <c r="Z27" s="29">
        <v>0.51211164652064012</v>
      </c>
      <c r="AA27" s="18">
        <v>0.48339271421034652</v>
      </c>
      <c r="AB27" s="18">
        <v>0.45659610178628363</v>
      </c>
      <c r="AC27" s="18">
        <v>0.43160683833673391</v>
      </c>
      <c r="AD27" s="22">
        <v>0.4083093652017149</v>
      </c>
    </row>
    <row r="28" spans="1:30" ht="24.95" customHeight="1" x14ac:dyDescent="0.2">
      <c r="A28" s="53">
        <v>16.5</v>
      </c>
      <c r="B28" s="18"/>
      <c r="C28" s="18"/>
      <c r="D28" s="18"/>
      <c r="E28" s="26"/>
      <c r="F28" s="29"/>
      <c r="G28" s="18"/>
      <c r="H28" s="18"/>
      <c r="I28" s="26">
        <v>1.0029970703286972</v>
      </c>
      <c r="J28" s="31">
        <v>0.97818285322669396</v>
      </c>
      <c r="K28" s="19">
        <v>0.95338642506875515</v>
      </c>
      <c r="L28" s="19">
        <v>0.9286960726559037</v>
      </c>
      <c r="M28" s="19">
        <v>0.90419063914827469</v>
      </c>
      <c r="N28" s="18">
        <v>0.87993978286570407</v>
      </c>
      <c r="O28" s="26">
        <v>0.85600435112273676</v>
      </c>
      <c r="P28" s="29">
        <v>0.83243684106026006</v>
      </c>
      <c r="Q28" s="18">
        <v>0.80928192229424645</v>
      </c>
      <c r="R28" s="18">
        <v>0.78657699936837111</v>
      </c>
      <c r="S28" s="26">
        <v>0.76435279525707134</v>
      </c>
      <c r="T28" s="31">
        <v>0.74263394035509223</v>
      </c>
      <c r="U28" s="19">
        <v>0.70078381144412683</v>
      </c>
      <c r="V28" s="18">
        <v>0.66112343738940615</v>
      </c>
      <c r="W28" s="18">
        <v>0.62368707898773657</v>
      </c>
      <c r="X28" s="18">
        <v>0.58846114514331904</v>
      </c>
      <c r="Y28" s="26">
        <v>0.5553966491910538</v>
      </c>
      <c r="Z28" s="29">
        <v>0.52441944959714393</v>
      </c>
      <c r="AA28" s="18">
        <v>0.49543845976558132</v>
      </c>
      <c r="AB28" s="18">
        <v>0.46835208162534836</v>
      </c>
      <c r="AC28" s="18">
        <v>0.44305313832870086</v>
      </c>
      <c r="AD28" s="22">
        <v>0.41943257218489588</v>
      </c>
    </row>
    <row r="29" spans="1:30" ht="24.95" customHeight="1" x14ac:dyDescent="0.2">
      <c r="A29" s="53">
        <v>17</v>
      </c>
      <c r="B29" s="18"/>
      <c r="C29" s="18"/>
      <c r="D29" s="18"/>
      <c r="E29" s="26"/>
      <c r="F29" s="29"/>
      <c r="G29" s="18"/>
      <c r="H29" s="18"/>
      <c r="I29" s="26"/>
      <c r="J29" s="31">
        <v>0.98755220031104918</v>
      </c>
      <c r="K29" s="19">
        <v>0.96320607478018183</v>
      </c>
      <c r="L29" s="19">
        <v>0.93892950176151635</v>
      </c>
      <c r="M29" s="19">
        <v>0.91480053987548093</v>
      </c>
      <c r="N29" s="18">
        <v>0.89088862208602349</v>
      </c>
      <c r="O29" s="26">
        <v>0.86725485461153207</v>
      </c>
      <c r="P29" s="29">
        <v>0.84395240397884175</v>
      </c>
      <c r="Q29" s="18">
        <v>0.82102694902535833</v>
      </c>
      <c r="R29" s="18">
        <v>0.79851717728121108</v>
      </c>
      <c r="S29" s="26">
        <v>0.77645530794653983</v>
      </c>
      <c r="T29" s="31">
        <v>0.75486762646364236</v>
      </c>
      <c r="U29" s="19">
        <v>0.71319349247256369</v>
      </c>
      <c r="V29" s="18">
        <v>0.67360634588730761</v>
      </c>
      <c r="W29" s="18">
        <v>0.6361552893306518</v>
      </c>
      <c r="X29" s="18">
        <v>0.60084094826887813</v>
      </c>
      <c r="Y29" s="26">
        <v>0.567627477733746</v>
      </c>
      <c r="Z29" s="29">
        <v>0.53645256060913693</v>
      </c>
      <c r="AA29" s="18">
        <v>0.50723552446661335</v>
      </c>
      <c r="AB29" s="18">
        <v>0.4798837839297973</v>
      </c>
      <c r="AC29" s="18">
        <v>0.45429784678531959</v>
      </c>
      <c r="AD29" s="22">
        <v>0.43037512247617693</v>
      </c>
    </row>
    <row r="30" spans="1:30" ht="24.95" customHeight="1" x14ac:dyDescent="0.2">
      <c r="A30" s="53">
        <v>17.5</v>
      </c>
      <c r="B30" s="18"/>
      <c r="C30" s="18"/>
      <c r="D30" s="18"/>
      <c r="E30" s="26"/>
      <c r="F30" s="29"/>
      <c r="G30" s="18"/>
      <c r="H30" s="18"/>
      <c r="I30" s="26"/>
      <c r="J30" s="31">
        <v>0.99647846821058828</v>
      </c>
      <c r="K30" s="19">
        <v>0.97257441357557073</v>
      </c>
      <c r="L30" s="19">
        <v>0.94870619591733385</v>
      </c>
      <c r="M30" s="19">
        <v>0.92495092973872539</v>
      </c>
      <c r="N30" s="18">
        <v>0.90137763498981349</v>
      </c>
      <c r="O30" s="26">
        <v>0.87804746994714</v>
      </c>
      <c r="P30" s="29">
        <v>0.85501405234517247</v>
      </c>
      <c r="Q30" s="18">
        <v>0.83232384746837829</v>
      </c>
      <c r="R30" s="18">
        <v>0.81001660406917386</v>
      </c>
      <c r="S30" s="26">
        <v>0.78812582133608822</v>
      </c>
      <c r="T30" s="31">
        <v>0.76667923255322035</v>
      </c>
      <c r="U30" s="19">
        <v>0.72520366551372506</v>
      </c>
      <c r="V30" s="18">
        <v>0.6857148219252226</v>
      </c>
      <c r="W30" s="18">
        <v>0.64827548663013956</v>
      </c>
      <c r="X30" s="18">
        <v>0.61289957868256739</v>
      </c>
      <c r="Y30" s="26">
        <v>0.57956368928262414</v>
      </c>
      <c r="Z30" s="29">
        <v>0.54821680930148697</v>
      </c>
      <c r="AA30" s="18">
        <v>0.5187883217243604</v>
      </c>
      <c r="AB30" s="18">
        <v>0.4911944221185679</v>
      </c>
      <c r="AC30" s="18">
        <v>0.46534317036248624</v>
      </c>
      <c r="AD30" s="22">
        <v>0.44113838574776559</v>
      </c>
    </row>
    <row r="31" spans="1:30" ht="24.95" customHeight="1" x14ac:dyDescent="0.2">
      <c r="A31" s="53">
        <v>18</v>
      </c>
      <c r="B31" s="18"/>
      <c r="C31" s="18"/>
      <c r="D31" s="18"/>
      <c r="E31" s="26"/>
      <c r="F31" s="29"/>
      <c r="G31" s="18"/>
      <c r="H31" s="18"/>
      <c r="I31" s="26"/>
      <c r="J31" s="31">
        <v>1.004990160961621</v>
      </c>
      <c r="K31" s="19">
        <v>0.98151954238105388</v>
      </c>
      <c r="L31" s="19">
        <v>0.95805364578468666</v>
      </c>
      <c r="M31" s="19">
        <v>0.93466851131615458</v>
      </c>
      <c r="N31" s="18">
        <v>0.91143258769462077</v>
      </c>
      <c r="O31" s="26">
        <v>0.88840690704425762</v>
      </c>
      <c r="P31" s="29">
        <v>0.8656453472583836</v>
      </c>
      <c r="Q31" s="18">
        <v>0.84319496241374292</v>
      </c>
      <c r="R31" s="18">
        <v>0.82109636349981596</v>
      </c>
      <c r="S31" s="26">
        <v>0.79938413371191086</v>
      </c>
      <c r="T31" s="31">
        <v>0.77808726464159206</v>
      </c>
      <c r="U31" s="19">
        <v>0.73683028973174014</v>
      </c>
      <c r="V31" s="18">
        <v>0.69746240134939275</v>
      </c>
      <c r="W31" s="18">
        <v>0.66005896623376115</v>
      </c>
      <c r="X31" s="18">
        <v>0.62464630662921961</v>
      </c>
      <c r="Y31" s="26">
        <v>0.591212756884957</v>
      </c>
      <c r="Z31" s="29">
        <v>0.55971809776403902</v>
      </c>
      <c r="AA31" s="18">
        <v>0.53010139791172572</v>
      </c>
      <c r="AB31" s="18">
        <v>0.50228738549873431</v>
      </c>
      <c r="AC31" s="18">
        <v>0.47619152052696689</v>
      </c>
      <c r="AD31" s="22">
        <v>0.45172395451673381</v>
      </c>
    </row>
    <row r="32" spans="1:30" ht="24.95" customHeight="1" x14ac:dyDescent="0.2">
      <c r="A32" s="53">
        <v>18.5</v>
      </c>
      <c r="B32" s="18"/>
      <c r="C32" s="18"/>
      <c r="D32" s="18"/>
      <c r="E32" s="26"/>
      <c r="F32" s="29"/>
      <c r="G32" s="18"/>
      <c r="H32" s="18"/>
      <c r="I32" s="26"/>
      <c r="J32" s="31"/>
      <c r="K32" s="19">
        <v>0.99006741651082097</v>
      </c>
      <c r="L32" s="19">
        <v>0.96699732621286483</v>
      </c>
      <c r="M32" s="19">
        <v>0.9439781112417085</v>
      </c>
      <c r="N32" s="18">
        <v>0.92107751652192649</v>
      </c>
      <c r="O32" s="26">
        <v>0.89835629508077319</v>
      </c>
      <c r="P32" s="29">
        <v>0.87586841814006422</v>
      </c>
      <c r="Q32" s="18">
        <v>0.85366135359192163</v>
      </c>
      <c r="R32" s="18">
        <v>0.83177639647349788</v>
      </c>
      <c r="S32" s="26">
        <v>0.81024903670949422</v>
      </c>
      <c r="T32" s="31">
        <v>0.78910935117831416</v>
      </c>
      <c r="U32" s="19">
        <v>0.74808868055531119</v>
      </c>
      <c r="V32" s="18">
        <v>0.70886217552112163</v>
      </c>
      <c r="W32" s="18">
        <v>0.67151674394816951</v>
      </c>
      <c r="X32" s="18">
        <v>0.63609025585998169</v>
      </c>
      <c r="Y32" s="26">
        <v>0.60258211180700871</v>
      </c>
      <c r="Z32" s="29">
        <v>0.57096236669762523</v>
      </c>
      <c r="AA32" s="18">
        <v>0.54117939808914317</v>
      </c>
      <c r="AB32" s="18">
        <v>0.51316620554929004</v>
      </c>
      <c r="AC32" s="18">
        <v>0.4868454811116949</v>
      </c>
      <c r="AD32" s="22">
        <v>0.46213361340135628</v>
      </c>
    </row>
    <row r="33" spans="1:30" ht="24.95" customHeight="1" x14ac:dyDescent="0.2">
      <c r="A33" s="53">
        <v>19</v>
      </c>
      <c r="B33" s="18"/>
      <c r="C33" s="18"/>
      <c r="D33" s="18"/>
      <c r="E33" s="26"/>
      <c r="F33" s="29"/>
      <c r="G33" s="18"/>
      <c r="H33" s="18"/>
      <c r="I33" s="26"/>
      <c r="J33" s="31"/>
      <c r="K33" s="19">
        <v>0.99824203415288326</v>
      </c>
      <c r="L33" s="19">
        <v>0.97556086447034118</v>
      </c>
      <c r="M33" s="19">
        <v>0.95290282815730654</v>
      </c>
      <c r="N33" s="18">
        <v>0.93033485610109368</v>
      </c>
      <c r="O33" s="26">
        <v>0.90791729154751188</v>
      </c>
      <c r="P33" s="29">
        <v>0.8857040537989771</v>
      </c>
      <c r="Q33" s="18">
        <v>0.86374287001665628</v>
      </c>
      <c r="R33" s="18">
        <v>0.84207556003191564</v>
      </c>
      <c r="S33" s="26">
        <v>0.82073836043681914</v>
      </c>
      <c r="T33" s="31">
        <v>0.79976227574480163</v>
      </c>
      <c r="U33" s="19">
        <v>0.75899352178158896</v>
      </c>
      <c r="V33" s="18">
        <v>0.71992678801331567</v>
      </c>
      <c r="W33" s="18">
        <v>0.68265954175390731</v>
      </c>
      <c r="X33" s="18">
        <v>0.64724038196107858</v>
      </c>
      <c r="Y33" s="26">
        <v>0.61367911728259161</v>
      </c>
      <c r="Z33" s="29">
        <v>0.58195556669408843</v>
      </c>
      <c r="AA33" s="18">
        <v>0.55202703635044115</v>
      </c>
      <c r="AB33" s="18">
        <v>0.52383452640664252</v>
      </c>
      <c r="AC33" s="18">
        <v>0.49730777965944467</v>
      </c>
      <c r="AD33" s="22">
        <v>0.472369311775445</v>
      </c>
    </row>
    <row r="34" spans="1:30" ht="24.95" customHeight="1" x14ac:dyDescent="0.2">
      <c r="A34" s="53">
        <v>19.5</v>
      </c>
      <c r="B34" s="18"/>
      <c r="C34" s="18"/>
      <c r="D34" s="18"/>
      <c r="E34" s="26"/>
      <c r="F34" s="29"/>
      <c r="G34" s="18"/>
      <c r="H34" s="18"/>
      <c r="I34" s="26"/>
      <c r="J34" s="31"/>
      <c r="K34" s="19"/>
      <c r="L34" s="19">
        <v>0.98376619348604644</v>
      </c>
      <c r="M34" s="19">
        <v>0.96146416857687245</v>
      </c>
      <c r="N34" s="18">
        <v>0.93922555807238617</v>
      </c>
      <c r="O34" s="26">
        <v>0.91711018433743163</v>
      </c>
      <c r="P34" s="29">
        <v>0.89517178871134018</v>
      </c>
      <c r="Q34" s="18">
        <v>0.87345822145063667</v>
      </c>
      <c r="R34" s="18">
        <v>0.85201168513146197</v>
      </c>
      <c r="S34" s="26">
        <v>0.8308690187524469</v>
      </c>
      <c r="T34" s="31">
        <v>0.81006201106425924</v>
      </c>
      <c r="U34" s="19">
        <v>0.76955888067848133</v>
      </c>
      <c r="V34" s="18">
        <v>0.73066843531534187</v>
      </c>
      <c r="W34" s="18">
        <v>0.69349777803275814</v>
      </c>
      <c r="X34" s="18">
        <v>0.65810545534379661</v>
      </c>
      <c r="Y34" s="26">
        <v>0.62451104683639302</v>
      </c>
      <c r="Z34" s="29">
        <v>0.59270363386062985</v>
      </c>
      <c r="AA34" s="18">
        <v>0.5626490702040885</v>
      </c>
      <c r="AB34" s="18">
        <v>0.53429607904296617</v>
      </c>
      <c r="AC34" s="18">
        <v>0.50758126211251064</v>
      </c>
      <c r="AD34" s="22">
        <v>0.48243313943538851</v>
      </c>
    </row>
    <row r="35" spans="1:30" ht="24.95" customHeight="1" x14ac:dyDescent="0.2">
      <c r="A35" s="54">
        <v>20</v>
      </c>
      <c r="B35" s="36"/>
      <c r="C35" s="36"/>
      <c r="D35" s="36"/>
      <c r="E35" s="37"/>
      <c r="F35" s="38"/>
      <c r="G35" s="36"/>
      <c r="H35" s="36"/>
      <c r="I35" s="37"/>
      <c r="J35" s="39"/>
      <c r="K35" s="40"/>
      <c r="L35" s="40">
        <v>0.9916336913956274</v>
      </c>
      <c r="M35" s="40">
        <v>0.96968217153315339</v>
      </c>
      <c r="N35" s="36">
        <v>0.94776920088935102</v>
      </c>
      <c r="O35" s="37">
        <v>0.92595398705802401</v>
      </c>
      <c r="P35" s="38">
        <v>0.90428998443658759</v>
      </c>
      <c r="Q35" s="36">
        <v>0.88282504669916428</v>
      </c>
      <c r="R35" s="36">
        <v>0.86160163271780832</v>
      </c>
      <c r="S35" s="37">
        <v>0.84065705410594194</v>
      </c>
      <c r="T35" s="39">
        <v>0.82002375363500235</v>
      </c>
      <c r="U35" s="40">
        <v>0.77979822529562492</v>
      </c>
      <c r="V35" s="36">
        <v>0.74109887073498837</v>
      </c>
      <c r="W35" s="36">
        <v>0.70404156152622344</v>
      </c>
      <c r="X35" s="36">
        <v>0.66869404817252576</v>
      </c>
      <c r="Y35" s="37">
        <v>0.63508506652998009</v>
      </c>
      <c r="Z35" s="38">
        <v>0.60321246921020244</v>
      </c>
      <c r="AA35" s="36">
        <v>0.57305027848221401</v>
      </c>
      <c r="AB35" s="36">
        <v>0.54455465869425246</v>
      </c>
      <c r="AC35" s="36">
        <v>0.51766887046220555</v>
      </c>
      <c r="AD35" s="41">
        <v>0.49232730494307991</v>
      </c>
    </row>
    <row r="36" spans="1:30" ht="24.95" customHeight="1" x14ac:dyDescent="0.2">
      <c r="A36" s="55">
        <v>20.5</v>
      </c>
      <c r="B36" s="21"/>
      <c r="C36" s="21"/>
      <c r="D36" s="21"/>
      <c r="E36" s="32"/>
      <c r="F36" s="33"/>
      <c r="G36" s="21"/>
      <c r="H36" s="21"/>
      <c r="I36" s="32"/>
      <c r="J36" s="34"/>
      <c r="K36" s="20"/>
      <c r="L36" s="20">
        <v>0.99918230860737967</v>
      </c>
      <c r="M36" s="20">
        <v>0.97757552286128657</v>
      </c>
      <c r="N36" s="21">
        <v>0.95598409125545869</v>
      </c>
      <c r="O36" s="32">
        <v>0.93446652782601924</v>
      </c>
      <c r="P36" s="33">
        <v>0.91307590619468726</v>
      </c>
      <c r="Q36" s="21">
        <v>0.89185997856568477</v>
      </c>
      <c r="R36" s="21">
        <v>0.8708613477811703</v>
      </c>
      <c r="S36" s="32">
        <v>0.85011768149977462</v>
      </c>
      <c r="T36" s="34">
        <v>0.8296619584560575</v>
      </c>
      <c r="U36" s="20">
        <v>0.78972444334627956</v>
      </c>
      <c r="V36" s="21">
        <v>0.75122941082634209</v>
      </c>
      <c r="W36" s="21">
        <v>0.71430068836788729</v>
      </c>
      <c r="X36" s="21">
        <v>0.67901452461528</v>
      </c>
      <c r="Y36" s="32">
        <v>0.64540822057030434</v>
      </c>
      <c r="Z36" s="33">
        <v>0.61348792131770602</v>
      </c>
      <c r="AA36" s="21">
        <v>0.58323544233595082</v>
      </c>
      <c r="AB36" s="21">
        <v>0.55461410515114362</v>
      </c>
      <c r="AC36" s="21">
        <v>0.52757362302009336</v>
      </c>
      <c r="AD36" s="35">
        <v>0.50205411634935349</v>
      </c>
    </row>
    <row r="37" spans="1:30" ht="24.95" customHeight="1" x14ac:dyDescent="0.2">
      <c r="A37" s="53">
        <v>21</v>
      </c>
      <c r="B37" s="18"/>
      <c r="C37" s="18"/>
      <c r="D37" s="18"/>
      <c r="E37" s="26"/>
      <c r="F37" s="29"/>
      <c r="G37" s="18"/>
      <c r="H37" s="18"/>
      <c r="I37" s="26"/>
      <c r="J37" s="31"/>
      <c r="K37" s="19"/>
      <c r="L37" s="19"/>
      <c r="M37" s="19">
        <v>0.98516165994052585</v>
      </c>
      <c r="N37" s="18">
        <v>0.963887357741958</v>
      </c>
      <c r="O37" s="26">
        <v>0.94266453185136234</v>
      </c>
      <c r="P37" s="29">
        <v>0.92154579470671538</v>
      </c>
      <c r="Q37" s="18">
        <v>0.90057870539924667</v>
      </c>
      <c r="R37" s="18">
        <v>0.87980591118223339</v>
      </c>
      <c r="S37" s="26">
        <v>0.85926533125144022</v>
      </c>
      <c r="T37" s="31">
        <v>0.83899037343829219</v>
      </c>
      <c r="U37" s="19">
        <v>0.79934986214674808</v>
      </c>
      <c r="V37" s="18">
        <v>0.76107094378864826</v>
      </c>
      <c r="W37" s="18">
        <v>0.72428464163671114</v>
      </c>
      <c r="X37" s="18">
        <v>0.68907503389222735</v>
      </c>
      <c r="Y37" s="26">
        <v>0.65548741979888914</v>
      </c>
      <c r="Z37" s="29">
        <v>0.62353577180853514</v>
      </c>
      <c r="AA37" s="18">
        <v>0.59320932893244172</v>
      </c>
      <c r="AB37" s="18">
        <v>0.56447828557398105</v>
      </c>
      <c r="AC37" s="18">
        <v>0.53729859701421145</v>
      </c>
      <c r="AD37" s="22">
        <v>0.51161596403815712</v>
      </c>
    </row>
    <row r="38" spans="1:30" ht="24.95" customHeight="1" x14ac:dyDescent="0.2">
      <c r="A38" s="53">
        <v>21.5</v>
      </c>
      <c r="B38" s="18"/>
      <c r="C38" s="18"/>
      <c r="D38" s="18"/>
      <c r="E38" s="26"/>
      <c r="F38" s="29"/>
      <c r="G38" s="18"/>
      <c r="H38" s="18"/>
      <c r="I38" s="26"/>
      <c r="J38" s="31"/>
      <c r="K38" s="19"/>
      <c r="L38" s="19"/>
      <c r="M38" s="19">
        <v>0.99245686767338681</v>
      </c>
      <c r="N38" s="18">
        <v>0.97149503713016772</v>
      </c>
      <c r="O38" s="26">
        <v>0.95056369814507724</v>
      </c>
      <c r="P38" s="29">
        <v>0.92971493345283263</v>
      </c>
      <c r="Q38" s="18">
        <v>0.90899602923522727</v>
      </c>
      <c r="R38" s="18">
        <v>0.88844958912359373</v>
      </c>
      <c r="S38" s="26">
        <v>0.86811369032853281</v>
      </c>
      <c r="T38" s="31">
        <v>0.8480220731937228</v>
      </c>
      <c r="U38" s="19">
        <v>0.8086862692016703</v>
      </c>
      <c r="V38" s="18">
        <v>0.77063393937791502</v>
      </c>
      <c r="W38" s="18">
        <v>0.73400259296605108</v>
      </c>
      <c r="X38" s="18">
        <v>0.69888350567510926</v>
      </c>
      <c r="Y38" s="26">
        <v>0.66532943264680411</v>
      </c>
      <c r="Z38" s="29">
        <v>0.63336172330337415</v>
      </c>
      <c r="AA38" s="18">
        <v>0.60297667751774642</v>
      </c>
      <c r="AB38" s="18">
        <v>0.57415107953519873</v>
      </c>
      <c r="AC38" s="18">
        <v>0.54684691324922052</v>
      </c>
      <c r="AD38" s="22">
        <v>0.52101530546238162</v>
      </c>
    </row>
    <row r="39" spans="1:30" ht="24.95" customHeight="1" x14ac:dyDescent="0.2">
      <c r="A39" s="53">
        <v>22</v>
      </c>
      <c r="B39" s="18"/>
      <c r="C39" s="18"/>
      <c r="D39" s="18"/>
      <c r="E39" s="26"/>
      <c r="F39" s="29"/>
      <c r="G39" s="18"/>
      <c r="H39" s="18"/>
      <c r="I39" s="26"/>
      <c r="J39" s="31"/>
      <c r="K39" s="19"/>
      <c r="L39" s="19"/>
      <c r="M39" s="19">
        <v>0.99947636643395266</v>
      </c>
      <c r="N39" s="18">
        <v>0.97882215400696537</v>
      </c>
      <c r="O39" s="26">
        <v>0.9581787706985726</v>
      </c>
      <c r="P39" s="29">
        <v>0.93759771153676863</v>
      </c>
      <c r="Q39" s="18">
        <v>0.91712592058271813</v>
      </c>
      <c r="R39" s="18">
        <v>0.89680588020633856</v>
      </c>
      <c r="S39" s="26">
        <v>0.87667574210318466</v>
      </c>
      <c r="T39" s="31">
        <v>0.85676949197499797</v>
      </c>
      <c r="U39" s="19">
        <v>0.8177449331067983</v>
      </c>
      <c r="V39" s="18">
        <v>0.7799284599534444</v>
      </c>
      <c r="W39" s="18">
        <v>0.74346340581709236</v>
      </c>
      <c r="X39" s="18">
        <v>0.7084476474561745</v>
      </c>
      <c r="Y39" s="26">
        <v>0.67494087819786053</v>
      </c>
      <c r="Z39" s="29">
        <v>0.642971389492485</v>
      </c>
      <c r="AA39" s="18">
        <v>0.61254218755211998</v>
      </c>
      <c r="AB39" s="18">
        <v>0.58363636602829194</v>
      </c>
      <c r="AC39" s="18">
        <v>0.55622172260033131</v>
      </c>
      <c r="AD39" s="22">
        <v>0.53025465156888052</v>
      </c>
    </row>
    <row r="40" spans="1:30" ht="24.95" customHeight="1" x14ac:dyDescent="0.2">
      <c r="A40" s="53">
        <v>22.5</v>
      </c>
      <c r="B40" s="18"/>
      <c r="C40" s="18"/>
      <c r="D40" s="18"/>
      <c r="E40" s="26"/>
      <c r="F40" s="29"/>
      <c r="G40" s="18"/>
      <c r="H40" s="18"/>
      <c r="I40" s="26"/>
      <c r="J40" s="31"/>
      <c r="K40" s="19"/>
      <c r="L40" s="19"/>
      <c r="M40" s="19"/>
      <c r="N40" s="18">
        <v>0.98588279412066482</v>
      </c>
      <c r="O40" s="26">
        <v>0.96552360448422903</v>
      </c>
      <c r="P40" s="29">
        <v>0.94520768236769104</v>
      </c>
      <c r="Q40" s="18">
        <v>0.92498156994916469</v>
      </c>
      <c r="R40" s="18">
        <v>0.90488756006032223</v>
      </c>
      <c r="S40" s="26">
        <v>0.88496380442972022</v>
      </c>
      <c r="T40" s="31">
        <v>0.86524445560023444</v>
      </c>
      <c r="U40" s="19">
        <v>0.82653662450897813</v>
      </c>
      <c r="V40" s="18">
        <v>0.78896417234847882</v>
      </c>
      <c r="W40" s="18">
        <v>0.75267564008773569</v>
      </c>
      <c r="X40" s="18">
        <v>0.71777494356125859</v>
      </c>
      <c r="Y40" s="26">
        <v>0.68432822105162672</v>
      </c>
      <c r="Z40" s="29">
        <v>0.65237028705529998</v>
      </c>
      <c r="AA40" s="18">
        <v>0.62191050866071018</v>
      </c>
      <c r="AB40" s="18">
        <v>0.59293801221391185</v>
      </c>
      <c r="AC40" s="18">
        <v>0.56542619413772643</v>
      </c>
      <c r="AD40" s="22">
        <v>0.53933655473333775</v>
      </c>
    </row>
    <row r="41" spans="1:30" ht="24.95" customHeight="1" x14ac:dyDescent="0.2">
      <c r="A41" s="53">
        <v>23</v>
      </c>
      <c r="B41" s="18"/>
      <c r="C41" s="18"/>
      <c r="D41" s="18"/>
      <c r="E41" s="26"/>
      <c r="F41" s="29"/>
      <c r="G41" s="18"/>
      <c r="H41" s="18"/>
      <c r="I41" s="26"/>
      <c r="J41" s="31"/>
      <c r="K41" s="19"/>
      <c r="L41" s="19"/>
      <c r="M41" s="19"/>
      <c r="N41" s="18">
        <v>0.99269017197854037</v>
      </c>
      <c r="O41" s="26">
        <v>0.97261122662191457</v>
      </c>
      <c r="P41" s="29">
        <v>0.95255761838232289</v>
      </c>
      <c r="Q41" s="18">
        <v>0.93257543621863603</v>
      </c>
      <c r="R41" s="18">
        <v>0.91270672357322236</v>
      </c>
      <c r="S41" s="26">
        <v>0.89298956599390344</v>
      </c>
      <c r="T41" s="31">
        <v>0.87345821224853515</v>
      </c>
      <c r="U41" s="19">
        <v>0.8350716369187664</v>
      </c>
      <c r="V41" s="18">
        <v>0.79775036030994473</v>
      </c>
      <c r="W41" s="18">
        <v>0.76164755778059834</v>
      </c>
      <c r="X41" s="18">
        <v>0.72687265552938496</v>
      </c>
      <c r="Y41" s="26">
        <v>0.69349776772010585</v>
      </c>
      <c r="Z41" s="29">
        <v>0.661563829177922</v>
      </c>
      <c r="AA41" s="18">
        <v>0.63108623217445958</v>
      </c>
      <c r="AB41" s="18">
        <v>0.60205986370092701</v>
      </c>
      <c r="AC41" s="18">
        <v>0.57446350470162544</v>
      </c>
      <c r="AD41" s="22">
        <v>0.54826359804581726</v>
      </c>
    </row>
    <row r="42" spans="1:30" ht="24.95" customHeight="1" x14ac:dyDescent="0.2">
      <c r="A42" s="53">
        <v>23.5</v>
      </c>
      <c r="B42" s="18"/>
      <c r="C42" s="18"/>
      <c r="D42" s="18"/>
      <c r="E42" s="26"/>
      <c r="F42" s="29"/>
      <c r="G42" s="18"/>
      <c r="H42" s="18"/>
      <c r="I42" s="26"/>
      <c r="J42" s="31"/>
      <c r="K42" s="19"/>
      <c r="L42" s="19"/>
      <c r="M42" s="19"/>
      <c r="N42" s="18">
        <v>0.99925669313883803</v>
      </c>
      <c r="O42" s="26">
        <v>0.97945389304565955</v>
      </c>
      <c r="P42" s="29">
        <v>0.95965956203485892</v>
      </c>
      <c r="Q42" s="18">
        <v>0.93991929201713775</v>
      </c>
      <c r="R42" s="18">
        <v>0.92027482477025613</v>
      </c>
      <c r="S42" s="26">
        <v>0.90076412091640046</v>
      </c>
      <c r="T42" s="31">
        <v>0.88142146205116634</v>
      </c>
      <c r="U42" s="19">
        <v>0.84335980721659676</v>
      </c>
      <c r="V42" s="18">
        <v>0.80629593729877747</v>
      </c>
      <c r="W42" s="18">
        <v>0.77038712949825072</v>
      </c>
      <c r="X42" s="18">
        <v>0.7357478236220284</v>
      </c>
      <c r="Y42" s="26">
        <v>0.70245566432828366</v>
      </c>
      <c r="Z42" s="29">
        <v>0.67055732045298899</v>
      </c>
      <c r="AA42" s="18">
        <v>0.64007388406359933</v>
      </c>
      <c r="AB42" s="18">
        <v>0.61100573618405885</v>
      </c>
      <c r="AC42" s="18">
        <v>0.58333682976860535</v>
      </c>
      <c r="AD42" s="22">
        <v>0.5570383858054796</v>
      </c>
    </row>
    <row r="43" spans="1:30" ht="24.95" customHeight="1" x14ac:dyDescent="0.2">
      <c r="A43" s="53">
        <v>24</v>
      </c>
      <c r="B43" s="18"/>
      <c r="C43" s="18"/>
      <c r="D43" s="18"/>
      <c r="E43" s="26"/>
      <c r="F43" s="29"/>
      <c r="G43" s="18"/>
      <c r="H43" s="18"/>
      <c r="I43" s="26"/>
      <c r="J43" s="31"/>
      <c r="K43" s="19"/>
      <c r="L43" s="19"/>
      <c r="M43" s="19"/>
      <c r="N43" s="18"/>
      <c r="O43" s="26">
        <v>0.98606314099090819</v>
      </c>
      <c r="P43" s="29">
        <v>0.9665248732816667</v>
      </c>
      <c r="Q43" s="18">
        <v>0.94702426620877533</v>
      </c>
      <c r="R43" s="18">
        <v>0.92760271441565667</v>
      </c>
      <c r="S43" s="26">
        <v>0.90829800161916341</v>
      </c>
      <c r="T43" s="31">
        <v>0.88914438543458563</v>
      </c>
      <c r="U43" s="19">
        <v>0.85141053573056136</v>
      </c>
      <c r="V43" s="18">
        <v>0.81460945948107311</v>
      </c>
      <c r="W43" s="18">
        <v>0.77890204157142329</v>
      </c>
      <c r="X43" s="18">
        <v>0.74440726926003442</v>
      </c>
      <c r="Y43" s="26">
        <v>0.71120789542008978</v>
      </c>
      <c r="Z43" s="29">
        <v>0.67935595297399143</v>
      </c>
      <c r="AA43" s="18">
        <v>0.64887791909019843</v>
      </c>
      <c r="AB43" s="18">
        <v>0.61977940828054423</v>
      </c>
      <c r="AC43" s="18">
        <v>0.59204933546776184</v>
      </c>
      <c r="AD43" s="22">
        <v>0.5656635350984619</v>
      </c>
    </row>
    <row r="44" spans="1:30" ht="24.95" customHeight="1" x14ac:dyDescent="0.2">
      <c r="A44" s="53">
        <v>24.5</v>
      </c>
      <c r="B44" s="18"/>
      <c r="C44" s="18"/>
      <c r="D44" s="18"/>
      <c r="E44" s="26"/>
      <c r="F44" s="29"/>
      <c r="G44" s="18"/>
      <c r="H44" s="18"/>
      <c r="I44" s="26"/>
      <c r="J44" s="31"/>
      <c r="K44" s="19"/>
      <c r="L44" s="19"/>
      <c r="M44" s="19"/>
      <c r="N44" s="18"/>
      <c r="O44" s="26">
        <v>0.99244983760673855</v>
      </c>
      <c r="P44" s="29">
        <v>0.97316427378336212</v>
      </c>
      <c r="Q44" s="18">
        <v>0.95390088367190984</v>
      </c>
      <c r="R44" s="18">
        <v>0.93470067542028301</v>
      </c>
      <c r="S44" s="26">
        <v>0.91560120998300265</v>
      </c>
      <c r="T44" s="31">
        <v>0.89663667019586635</v>
      </c>
      <c r="U44" s="19">
        <v>0.85923280579407502</v>
      </c>
      <c r="V44" s="18">
        <v>0.82269913877258549</v>
      </c>
      <c r="W44" s="18">
        <v>0.78719970365770175</v>
      </c>
      <c r="X44" s="18">
        <v>0.75285759821598597</v>
      </c>
      <c r="Y44" s="26">
        <v>0.71976028369834755</v>
      </c>
      <c r="Z44" s="29">
        <v>0.68796480346012556</v>
      </c>
      <c r="AA44" s="18">
        <v>0.65750271602721788</v>
      </c>
      <c r="AB44" s="18">
        <v>0.62838461542647439</v>
      </c>
      <c r="AC44" s="18">
        <v>0.60060417162104718</v>
      </c>
      <c r="AD44" s="22">
        <v>0.57414166834652802</v>
      </c>
    </row>
    <row r="45" spans="1:30" ht="24.95" customHeight="1" x14ac:dyDescent="0.2">
      <c r="A45" s="54">
        <v>25</v>
      </c>
      <c r="B45" s="36"/>
      <c r="C45" s="36"/>
      <c r="D45" s="36"/>
      <c r="E45" s="37"/>
      <c r="F45" s="38"/>
      <c r="G45" s="36"/>
      <c r="H45" s="36"/>
      <c r="I45" s="37"/>
      <c r="J45" s="39"/>
      <c r="K45" s="40"/>
      <c r="L45" s="40"/>
      <c r="M45" s="40"/>
      <c r="N45" s="36"/>
      <c r="O45" s="37">
        <v>0.99862422498027192</v>
      </c>
      <c r="P45" s="38">
        <v>0.97958788803982921</v>
      </c>
      <c r="Q45" s="36">
        <v>0.96055910250605059</v>
      </c>
      <c r="R45" s="36">
        <v>0.94157845614846369</v>
      </c>
      <c r="S45" s="37">
        <v>0.92268324683906711</v>
      </c>
      <c r="T45" s="39">
        <v>0.90390753730997897</v>
      </c>
      <c r="U45" s="40">
        <v>0.86683520271628778</v>
      </c>
      <c r="V45" s="36">
        <v>0.83057285582598805</v>
      </c>
      <c r="W45" s="36">
        <v>0.79528725667516698</v>
      </c>
      <c r="X45" s="36">
        <v>0.76110520441533946</v>
      </c>
      <c r="Y45" s="37">
        <v>0.7281184905506487</v>
      </c>
      <c r="Z45" s="38">
        <v>0.69638883126864004</v>
      </c>
      <c r="AA45" s="36">
        <v>0.66595257380990414</v>
      </c>
      <c r="AB45" s="36">
        <v>0.63682504470950507</v>
      </c>
      <c r="AC45" s="36">
        <v>0.60900446569601518</v>
      </c>
      <c r="AD45" s="41">
        <v>0.58247540672614317</v>
      </c>
    </row>
    <row r="46" spans="1:30" ht="24.95" customHeight="1" x14ac:dyDescent="0.2">
      <c r="A46" s="55">
        <v>25.5</v>
      </c>
      <c r="B46" s="21"/>
      <c r="C46" s="21"/>
      <c r="D46" s="21"/>
      <c r="E46" s="32"/>
      <c r="F46" s="33"/>
      <c r="G46" s="21"/>
      <c r="H46" s="21"/>
      <c r="I46" s="32"/>
      <c r="J46" s="34"/>
      <c r="K46" s="20"/>
      <c r="L46" s="20"/>
      <c r="M46" s="20"/>
      <c r="N46" s="21"/>
      <c r="O46" s="32">
        <v>1.0045959618427813</v>
      </c>
      <c r="P46" s="33">
        <v>0.98580528166493753</v>
      </c>
      <c r="Q46" s="21">
        <v>0.96700834881901898</v>
      </c>
      <c r="R46" s="21">
        <v>0.94824530172233068</v>
      </c>
      <c r="S46" s="32">
        <v>0.92955313984730836</v>
      </c>
      <c r="T46" s="34">
        <v>0.91096576548285368</v>
      </c>
      <c r="U46" s="20">
        <v>0.87422593211799426</v>
      </c>
      <c r="V46" s="21">
        <v>0.83823817287268398</v>
      </c>
      <c r="W46" s="21">
        <v>0.80317158095820651</v>
      </c>
      <c r="X46" s="21">
        <v>0.76915627422150568</v>
      </c>
      <c r="Y46" s="32">
        <v>0.73628801723328285</v>
      </c>
      <c r="Z46" s="33">
        <v>0.70463287716981482</v>
      </c>
      <c r="AA46" s="21">
        <v>0.67423170850142677</v>
      </c>
      <c r="AB46" s="21">
        <v>0.64510433052868266</v>
      </c>
      <c r="AC46" s="21">
        <v>0.61725331757145208</v>
      </c>
      <c r="AD46" s="35">
        <v>0.59066736436824474</v>
      </c>
    </row>
    <row r="47" spans="1:30" ht="24.95" customHeight="1" x14ac:dyDescent="0.2">
      <c r="A47" s="53">
        <v>26</v>
      </c>
      <c r="B47" s="18"/>
      <c r="C47" s="18"/>
      <c r="D47" s="18"/>
      <c r="E47" s="26"/>
      <c r="F47" s="29"/>
      <c r="G47" s="18"/>
      <c r="H47" s="18"/>
      <c r="I47" s="26"/>
      <c r="J47" s="31"/>
      <c r="K47" s="19"/>
      <c r="L47" s="19"/>
      <c r="M47" s="19"/>
      <c r="N47" s="18"/>
      <c r="O47" s="26"/>
      <c r="P47" s="29">
        <v>0.99182549699777578</v>
      </c>
      <c r="Q47" s="18">
        <v>0.97325754924071095</v>
      </c>
      <c r="R47" s="18">
        <v>0.95470998342438462</v>
      </c>
      <c r="S47" s="26">
        <v>0.93621946982217252</v>
      </c>
      <c r="T47" s="31">
        <v>0.91781971447509614</v>
      </c>
      <c r="U47" s="19">
        <v>0.88141283760186362</v>
      </c>
      <c r="V47" s="18">
        <v>0.84570234634956609</v>
      </c>
      <c r="W47" s="18">
        <v>0.81085930454200938</v>
      </c>
      <c r="X47" s="18">
        <v>0.7770167910988075</v>
      </c>
      <c r="Y47" s="26">
        <v>0.74427420660282062</v>
      </c>
      <c r="Z47" s="29">
        <v>0.71270166277554958</v>
      </c>
      <c r="AA47" s="18">
        <v>0.68234425096878026</v>
      </c>
      <c r="AB47" s="18">
        <v>0.65322605098454767</v>
      </c>
      <c r="AC47" s="18">
        <v>0.62535379502718869</v>
      </c>
      <c r="AD47" s="22">
        <v>0.59872014325839984</v>
      </c>
    </row>
    <row r="48" spans="1:30" ht="24.95" customHeight="1" x14ac:dyDescent="0.2">
      <c r="A48" s="53">
        <v>26.5</v>
      </c>
      <c r="B48" s="18"/>
      <c r="C48" s="18"/>
      <c r="D48" s="18"/>
      <c r="E48" s="26"/>
      <c r="F48" s="29"/>
      <c r="G48" s="18"/>
      <c r="H48" s="18"/>
      <c r="I48" s="26"/>
      <c r="J48" s="31"/>
      <c r="K48" s="19"/>
      <c r="L48" s="19"/>
      <c r="M48" s="19"/>
      <c r="N48" s="18"/>
      <c r="O48" s="26"/>
      <c r="P48" s="29">
        <v>0.99765708623664651</v>
      </c>
      <c r="Q48" s="18">
        <v>0.97931516130514107</v>
      </c>
      <c r="R48" s="18">
        <v>0.96098082629944559</v>
      </c>
      <c r="S48" s="26">
        <v>0.94269039557042433</v>
      </c>
      <c r="T48" s="31">
        <v>0.92447734722932684</v>
      </c>
      <c r="U48" s="19">
        <v>0.88840341773872411</v>
      </c>
      <c r="V48" s="18">
        <v>0.85297233925656069</v>
      </c>
      <c r="W48" s="18">
        <v>0.81835681149857942</v>
      </c>
      <c r="X48" s="18">
        <v>0.78469254056330551</v>
      </c>
      <c r="Y48" s="26">
        <v>0.75208224530009449</v>
      </c>
      <c r="Z48" s="29">
        <v>0.72059979052638146</v>
      </c>
      <c r="AA48" s="18">
        <v>0.69029424517734428</v>
      </c>
      <c r="AB48" s="18">
        <v>0.66119372491360795</v>
      </c>
      <c r="AC48" s="18">
        <v>0.63330892987897758</v>
      </c>
      <c r="AD48" s="22">
        <v>0.60663632876539353</v>
      </c>
    </row>
    <row r="49" spans="1:30" ht="24.95" customHeight="1" x14ac:dyDescent="0.2">
      <c r="A49" s="53">
        <v>27</v>
      </c>
      <c r="B49" s="18"/>
      <c r="C49" s="18"/>
      <c r="D49" s="18"/>
      <c r="E49" s="26"/>
      <c r="F49" s="29"/>
      <c r="G49" s="18"/>
      <c r="H49" s="18"/>
      <c r="I49" s="26"/>
      <c r="J49" s="31"/>
      <c r="K49" s="19"/>
      <c r="L49" s="19"/>
      <c r="M49" s="19"/>
      <c r="N49" s="18"/>
      <c r="O49" s="26"/>
      <c r="P49" s="29">
        <v>1.0033081422712289</v>
      </c>
      <c r="Q49" s="18">
        <v>0.98518920183683134</v>
      </c>
      <c r="R49" s="18">
        <v>0.96706573505604088</v>
      </c>
      <c r="S49" s="26">
        <v>0.94897367730869275</v>
      </c>
      <c r="T49" s="31">
        <v>0.93094625083994587</v>
      </c>
      <c r="U49" s="19">
        <v>0.89520484236194409</v>
      </c>
      <c r="V49" s="18">
        <v>0.86005483320360487</v>
      </c>
      <c r="W49" s="18">
        <v>0.82567025026091667</v>
      </c>
      <c r="X49" s="18">
        <v>0.79218911534528025</v>
      </c>
      <c r="Y49" s="26">
        <v>0.75971716630442698</v>
      </c>
      <c r="Z49" s="29">
        <v>0.72833174415381785</v>
      </c>
      <c r="AA49" s="18">
        <v>0.69808564702338505</v>
      </c>
      <c r="AB49" s="18">
        <v>0.66901080949094049</v>
      </c>
      <c r="AC49" s="18">
        <v>0.64112171468780932</v>
      </c>
      <c r="AD49" s="22">
        <v>0.61441848573372904</v>
      </c>
    </row>
    <row r="50" spans="1:30" ht="24.95" customHeight="1" x14ac:dyDescent="0.2">
      <c r="A50" s="53">
        <v>27.5</v>
      </c>
      <c r="B50" s="18"/>
      <c r="C50" s="18"/>
      <c r="D50" s="18"/>
      <c r="E50" s="26"/>
      <c r="F50" s="29"/>
      <c r="G50" s="18"/>
      <c r="H50" s="18"/>
      <c r="I50" s="26"/>
      <c r="J50" s="31"/>
      <c r="K50" s="19"/>
      <c r="L50" s="19"/>
      <c r="M50" s="19"/>
      <c r="N50" s="18"/>
      <c r="O50" s="26"/>
      <c r="P50" s="29"/>
      <c r="Q50" s="18">
        <v>0.99088727347137628</v>
      </c>
      <c r="R50" s="18">
        <v>0.97297221836504866</v>
      </c>
      <c r="S50" s="26">
        <v>0.95507669872952228</v>
      </c>
      <c r="T50" s="31">
        <v>0.93723365640816125</v>
      </c>
      <c r="U50" s="19">
        <v>0.90182396817014066</v>
      </c>
      <c r="V50" s="18">
        <v>0.86695624011628736</v>
      </c>
      <c r="W50" s="18">
        <v>0.83280554188368328</v>
      </c>
      <c r="X50" s="18">
        <v>0.79951192069898536</v>
      </c>
      <c r="Y50" s="26">
        <v>0.7671838517873405</v>
      </c>
      <c r="Z50" s="29">
        <v>0.73590188954544367</v>
      </c>
      <c r="AA50" s="18">
        <v>0.70572232363335408</v>
      </c>
      <c r="AB50" s="18">
        <v>0.67668069833321165</v>
      </c>
      <c r="AC50" s="18">
        <v>0.64879509998058116</v>
      </c>
      <c r="AD50" s="22">
        <v>0.62206915508211791</v>
      </c>
    </row>
    <row r="51" spans="1:30" ht="24.95" customHeight="1" x14ac:dyDescent="0.2">
      <c r="A51" s="53">
        <v>28</v>
      </c>
      <c r="B51" s="18"/>
      <c r="C51" s="18"/>
      <c r="D51" s="18"/>
      <c r="E51" s="26"/>
      <c r="F51" s="29"/>
      <c r="G51" s="18"/>
      <c r="H51" s="18"/>
      <c r="I51" s="26"/>
      <c r="J51" s="31"/>
      <c r="K51" s="19"/>
      <c r="L51" s="19"/>
      <c r="M51" s="19"/>
      <c r="N51" s="18"/>
      <c r="O51" s="26"/>
      <c r="P51" s="29"/>
      <c r="Q51" s="18">
        <v>0.99641658943340283</v>
      </c>
      <c r="R51" s="18">
        <v>0.97870741165036623</v>
      </c>
      <c r="S51" s="26">
        <v>0.96100648778472231</v>
      </c>
      <c r="T51" s="31">
        <v>0.94334645782770987</v>
      </c>
      <c r="U51" s="19">
        <v>0.90826735364485223</v>
      </c>
      <c r="V51" s="18">
        <v>0.87368271357811933</v>
      </c>
      <c r="W51" s="18">
        <v>0.83976838819853905</v>
      </c>
      <c r="X51" s="18">
        <v>0.80666617980543287</v>
      </c>
      <c r="Y51" s="26">
        <v>0.77448703620483017</v>
      </c>
      <c r="Z51" s="29">
        <v>0.74331447594948563</v>
      </c>
      <c r="AA51" s="18">
        <v>0.71320805306726587</v>
      </c>
      <c r="AB51" s="18">
        <v>0.68420672004197558</v>
      </c>
      <c r="AC51" s="18">
        <v>0.65633199192572866</v>
      </c>
      <c r="AD51" s="22">
        <v>0.62959085085594524</v>
      </c>
    </row>
    <row r="52" spans="1:30" ht="24.95" customHeight="1" x14ac:dyDescent="0.2">
      <c r="A52" s="53">
        <v>28.5</v>
      </c>
      <c r="B52" s="18"/>
      <c r="C52" s="18"/>
      <c r="D52" s="18"/>
      <c r="E52" s="26"/>
      <c r="F52" s="29"/>
      <c r="G52" s="18"/>
      <c r="H52" s="18"/>
      <c r="I52" s="26"/>
      <c r="J52" s="31"/>
      <c r="K52" s="19"/>
      <c r="L52" s="19"/>
      <c r="M52" s="19"/>
      <c r="N52" s="18"/>
      <c r="O52" s="26"/>
      <c r="P52" s="29"/>
      <c r="Q52" s="18">
        <v>1.001783996688401</v>
      </c>
      <c r="R52" s="18">
        <v>0.98427809846278802</v>
      </c>
      <c r="S52" s="26">
        <v>0.96676973625396079</v>
      </c>
      <c r="T52" s="31">
        <v>0.94929122954818246</v>
      </c>
      <c r="U52" s="19">
        <v>0.91454127329483315</v>
      </c>
      <c r="V52" s="18">
        <v>0.88024015979459114</v>
      </c>
      <c r="W52" s="18">
        <v>0.84656427983067484</v>
      </c>
      <c r="X52" s="18">
        <v>0.81365693922268834</v>
      </c>
      <c r="Y52" s="26">
        <v>0.78163130957586846</v>
      </c>
      <c r="Z52" s="29">
        <v>0.75057363746361971</v>
      </c>
      <c r="AA52" s="18">
        <v>0.72054652437088151</v>
      </c>
      <c r="AB52" s="18">
        <v>0.69159213713381307</v>
      </c>
      <c r="AC52" s="18">
        <v>0.6637352504134113</v>
      </c>
      <c r="AD52" s="22">
        <v>0.63698605768696237</v>
      </c>
    </row>
    <row r="53" spans="1:30" ht="24.95" customHeight="1" x14ac:dyDescent="0.2">
      <c r="A53" s="53">
        <v>29</v>
      </c>
      <c r="B53" s="18"/>
      <c r="C53" s="18"/>
      <c r="D53" s="18"/>
      <c r="E53" s="26"/>
      <c r="F53" s="29"/>
      <c r="G53" s="18"/>
      <c r="H53" s="18"/>
      <c r="I53" s="26"/>
      <c r="J53" s="31"/>
      <c r="K53" s="19"/>
      <c r="L53" s="19"/>
      <c r="M53" s="19"/>
      <c r="N53" s="18"/>
      <c r="O53" s="26"/>
      <c r="P53" s="29"/>
      <c r="Q53" s="18"/>
      <c r="R53" s="18">
        <v>0.98969073052429712</v>
      </c>
      <c r="S53" s="26">
        <v>0.97237281816502574</v>
      </c>
      <c r="T53" s="31">
        <v>0.95507424336345115</v>
      </c>
      <c r="U53" s="19">
        <v>0.92065173124241073</v>
      </c>
      <c r="V53" s="18">
        <v>0.8866342481700431</v>
      </c>
      <c r="W53" s="18">
        <v>0.85319850405007036</v>
      </c>
      <c r="X53" s="18">
        <v>0.82048907434561003</v>
      </c>
      <c r="Y53" s="26">
        <v>0.78862112090221537</v>
      </c>
      <c r="Z53" s="29">
        <v>0.75768339475987223</v>
      </c>
      <c r="AA53" s="18">
        <v>0.72774133792795925</v>
      </c>
      <c r="AB53" s="18">
        <v>0.69884014530980243</v>
      </c>
      <c r="AC53" s="18">
        <v>0.67100768749512785</v>
      </c>
      <c r="AD53" s="22">
        <v>0.64425722861815304</v>
      </c>
    </row>
    <row r="54" spans="1:30" ht="24.95" customHeight="1" x14ac:dyDescent="0.2">
      <c r="A54" s="53">
        <v>29.5</v>
      </c>
      <c r="B54" s="18"/>
      <c r="C54" s="18"/>
      <c r="D54" s="18"/>
      <c r="E54" s="26"/>
      <c r="F54" s="29"/>
      <c r="G54" s="18"/>
      <c r="H54" s="18"/>
      <c r="I54" s="26"/>
      <c r="J54" s="31"/>
      <c r="K54" s="19"/>
      <c r="L54" s="19"/>
      <c r="M54" s="19"/>
      <c r="N54" s="18"/>
      <c r="O54" s="26"/>
      <c r="P54" s="29"/>
      <c r="Q54" s="18"/>
      <c r="R54" s="18">
        <v>0.99495144652580736</v>
      </c>
      <c r="S54" s="26">
        <v>0.97782180713019595</v>
      </c>
      <c r="T54" s="31">
        <v>0.96070148427260149</v>
      </c>
      <c r="U54" s="19">
        <v>0.92660447417022263</v>
      </c>
      <c r="V54" s="18">
        <v>0.89287042149317897</v>
      </c>
      <c r="W54" s="18">
        <v>0.85967615243693651</v>
      </c>
      <c r="X54" s="18">
        <v>0.82716729484338525</v>
      </c>
      <c r="Y54" s="26">
        <v>0.79546078169107814</v>
      </c>
      <c r="Z54" s="29">
        <v>0.76464765700368442</v>
      </c>
      <c r="AA54" s="18">
        <v>0.73479600606963857</v>
      </c>
      <c r="AB54" s="18">
        <v>0.70595387302210666</v>
      </c>
      <c r="AC54" s="18">
        <v>0.67815206614240764</v>
      </c>
      <c r="AD54" s="22">
        <v>0.6514067832559457</v>
      </c>
    </row>
    <row r="55" spans="1:30" ht="24.95" customHeight="1" x14ac:dyDescent="0.2">
      <c r="A55" s="54">
        <v>30</v>
      </c>
      <c r="B55" s="36"/>
      <c r="C55" s="36"/>
      <c r="D55" s="36"/>
      <c r="E55" s="37"/>
      <c r="F55" s="38"/>
      <c r="G55" s="36"/>
      <c r="H55" s="36"/>
      <c r="I55" s="37"/>
      <c r="J55" s="39"/>
      <c r="K55" s="40"/>
      <c r="L55" s="40"/>
      <c r="M55" s="40"/>
      <c r="N55" s="36"/>
      <c r="O55" s="37"/>
      <c r="P55" s="38"/>
      <c r="Q55" s="36"/>
      <c r="R55" s="36">
        <v>1.000066089757101</v>
      </c>
      <c r="S55" s="37">
        <v>0.98312249266083485</v>
      </c>
      <c r="T55" s="39">
        <v>0.96617866546016495</v>
      </c>
      <c r="U55" s="40">
        <v>0.93240500364871404</v>
      </c>
      <c r="V55" s="36">
        <v>0.89895390573092793</v>
      </c>
      <c r="W55" s="36">
        <v>0.86600212834575818</v>
      </c>
      <c r="X55" s="36">
        <v>0.83369615004869024</v>
      </c>
      <c r="Y55" s="37">
        <v>0.80215446954775871</v>
      </c>
      <c r="Z55" s="38">
        <v>0.7714702239306449</v>
      </c>
      <c r="AA55" s="36">
        <v>0.74171395390311523</v>
      </c>
      <c r="AB55" s="36">
        <v>0.71293638130013304</v>
      </c>
      <c r="AC55" s="36">
        <v>0.6851710992884269</v>
      </c>
      <c r="AD55" s="41">
        <v>0.65843710621570695</v>
      </c>
    </row>
    <row r="56" spans="1:30" ht="24.95" customHeight="1" x14ac:dyDescent="0.2">
      <c r="A56" s="55">
        <v>30.5</v>
      </c>
      <c r="B56" s="21"/>
      <c r="C56" s="21"/>
      <c r="D56" s="21"/>
      <c r="E56" s="32"/>
      <c r="F56" s="33"/>
      <c r="G56" s="21"/>
      <c r="H56" s="21"/>
      <c r="I56" s="32"/>
      <c r="J56" s="34"/>
      <c r="K56" s="20"/>
      <c r="L56" s="20"/>
      <c r="M56" s="20"/>
      <c r="N56" s="21"/>
      <c r="O56" s="32"/>
      <c r="P56" s="33"/>
      <c r="Q56" s="21"/>
      <c r="R56" s="21"/>
      <c r="S56" s="32">
        <v>0.9882803955197762</v>
      </c>
      <c r="T56" s="34">
        <v>0.97151124244142661</v>
      </c>
      <c r="U56" s="20">
        <v>0.9380585878662081</v>
      </c>
      <c r="V56" s="21">
        <v>0.90488971943348895</v>
      </c>
      <c r="W56" s="21">
        <v>0.87218115415651387</v>
      </c>
      <c r="X56" s="21">
        <v>0.84008003427701172</v>
      </c>
      <c r="Y56" s="32">
        <v>0.80870623181028944</v>
      </c>
      <c r="Z56" s="33">
        <v>0.77815478804916238</v>
      </c>
      <c r="AA56" s="21">
        <v>0.74849852032629105</v>
      </c>
      <c r="AB56" s="21">
        <v>0.71979066380289569</v>
      </c>
      <c r="AC56" s="21">
        <v>0.69206744912019036</v>
      </c>
      <c r="AD56" s="35">
        <v>0.66535054582984321</v>
      </c>
    </row>
    <row r="57" spans="1:30" ht="24.95" customHeight="1" x14ac:dyDescent="0.2">
      <c r="A57" s="53">
        <v>31</v>
      </c>
      <c r="B57" s="18"/>
      <c r="C57" s="18"/>
      <c r="D57" s="18"/>
      <c r="E57" s="26"/>
      <c r="F57" s="29"/>
      <c r="G57" s="18"/>
      <c r="H57" s="18"/>
      <c r="I57" s="26"/>
      <c r="J57" s="31"/>
      <c r="K57" s="19"/>
      <c r="L57" s="19"/>
      <c r="M57" s="19"/>
      <c r="N57" s="18"/>
      <c r="O57" s="26"/>
      <c r="P57" s="29"/>
      <c r="Q57" s="18"/>
      <c r="R57" s="18"/>
      <c r="S57" s="26">
        <v>0.99330078216838191</v>
      </c>
      <c r="T57" s="31">
        <v>0.97670442641728494</v>
      </c>
      <c r="U57" s="19">
        <v>0.94357027278430083</v>
      </c>
      <c r="V57" s="18">
        <v>0.91068268275587005</v>
      </c>
      <c r="W57" s="18">
        <v>0.87821777830513914</v>
      </c>
      <c r="X57" s="18">
        <v>0.84632319205867823</v>
      </c>
      <c r="Y57" s="26">
        <v>0.81511998920228423</v>
      </c>
      <c r="Z57" s="29">
        <v>0.78470493694154031</v>
      </c>
      <c r="AA57" s="18">
        <v>0.75515295919906422</v>
      </c>
      <c r="AB57" s="18">
        <v>0.72651964706791294</v>
      </c>
      <c r="AC57" s="18">
        <v>0.69884372659229399</v>
      </c>
      <c r="AD57" s="22">
        <v>0.67214941309087028</v>
      </c>
    </row>
    <row r="58" spans="1:30" ht="24.95" customHeight="1" x14ac:dyDescent="0.2">
      <c r="A58" s="53">
        <v>31.5</v>
      </c>
      <c r="B58" s="18"/>
      <c r="C58" s="18"/>
      <c r="D58" s="18"/>
      <c r="E58" s="26"/>
      <c r="F58" s="29"/>
      <c r="G58" s="18"/>
      <c r="H58" s="18"/>
      <c r="I58" s="26"/>
      <c r="J58" s="31"/>
      <c r="K58" s="19"/>
      <c r="L58" s="19"/>
      <c r="M58" s="19"/>
      <c r="N58" s="18"/>
      <c r="O58" s="26"/>
      <c r="P58" s="29"/>
      <c r="Q58" s="18"/>
      <c r="R58" s="18"/>
      <c r="S58" s="26">
        <v>0.99818867836240111</v>
      </c>
      <c r="T58" s="31">
        <v>0.98176319688162539</v>
      </c>
      <c r="U58" s="19">
        <v>0.94894489274182203</v>
      </c>
      <c r="V58" s="18">
        <v>0.91633742610319624</v>
      </c>
      <c r="W58" s="18">
        <v>0.88411638208818777</v>
      </c>
      <c r="X58" s="18">
        <v>0.85242972326959643</v>
      </c>
      <c r="Y58" s="26">
        <v>0.82139953948388944</v>
      </c>
      <c r="Z58" s="29">
        <v>0.79112415563957939</v>
      </c>
      <c r="AA58" s="18">
        <v>0.76168044064545792</v>
      </c>
      <c r="AB58" s="18">
        <v>0.73312619093027309</v>
      </c>
      <c r="AC58" s="18">
        <v>0.70550249113630314</v>
      </c>
      <c r="AD58" s="22">
        <v>0.67883598080454677</v>
      </c>
    </row>
    <row r="59" spans="1:30" ht="24.95" customHeight="1" x14ac:dyDescent="0.2">
      <c r="A59" s="53">
        <v>32</v>
      </c>
      <c r="B59" s="18"/>
      <c r="C59" s="18"/>
      <c r="D59" s="18"/>
      <c r="E59" s="26"/>
      <c r="F59" s="29"/>
      <c r="G59" s="18"/>
      <c r="H59" s="18"/>
      <c r="I59" s="26"/>
      <c r="J59" s="31"/>
      <c r="K59" s="19"/>
      <c r="L59" s="19"/>
      <c r="M59" s="19"/>
      <c r="N59" s="18"/>
      <c r="O59" s="26"/>
      <c r="P59" s="29"/>
      <c r="Q59" s="18"/>
      <c r="R59" s="18"/>
      <c r="S59" s="26">
        <v>1.0029488819479886</v>
      </c>
      <c r="T59" s="31">
        <v>0.98669231352251885</v>
      </c>
      <c r="U59" s="19">
        <v>0.95418708053080847</v>
      </c>
      <c r="V59" s="18">
        <v>0.92185839840857353</v>
      </c>
      <c r="W59" s="18">
        <v>0.8898811862390632</v>
      </c>
      <c r="X59" s="18">
        <v>0.8584035881496116</v>
      </c>
      <c r="Y59" s="26">
        <v>0.8275485610839034</v>
      </c>
      <c r="Z59" s="29">
        <v>0.7974158290540595</v>
      </c>
      <c r="AA59" s="18">
        <v>0.7680840524639152</v>
      </c>
      <c r="AB59" s="18">
        <v>0.7396130890884397</v>
      </c>
      <c r="AC59" s="18">
        <v>0.71204625054249338</v>
      </c>
      <c r="AD59" s="22">
        <v>0.68541248293061252</v>
      </c>
    </row>
    <row r="60" spans="1:30" ht="24.95" customHeight="1" x14ac:dyDescent="0.2">
      <c r="A60" s="53">
        <v>32.5</v>
      </c>
      <c r="B60" s="18"/>
      <c r="C60" s="18"/>
      <c r="D60" s="18"/>
      <c r="E60" s="26"/>
      <c r="F60" s="29"/>
      <c r="G60" s="18"/>
      <c r="H60" s="18"/>
      <c r="I60" s="26"/>
      <c r="J60" s="31"/>
      <c r="K60" s="19"/>
      <c r="L60" s="19"/>
      <c r="M60" s="19"/>
      <c r="N60" s="18"/>
      <c r="O60" s="26"/>
      <c r="P60" s="29"/>
      <c r="Q60" s="18"/>
      <c r="R60" s="18"/>
      <c r="S60" s="26"/>
      <c r="T60" s="31">
        <v>0.99149632745680039</v>
      </c>
      <c r="U60" s="19">
        <v>0.9593012769678313</v>
      </c>
      <c r="V60" s="18">
        <v>0.92724987505343981</v>
      </c>
      <c r="W60" s="18">
        <v>0.89551625727516038</v>
      </c>
      <c r="X60" s="18">
        <v>0.86424861219990712</v>
      </c>
      <c r="Y60" s="26">
        <v>0.83357061669888266</v>
      </c>
      <c r="Z60" s="29">
        <v>0.80358324444026896</v>
      </c>
      <c r="AA60" s="18">
        <v>0.77436680162582783</v>
      </c>
      <c r="AB60" s="18">
        <v>0.74598306979597817</v>
      </c>
      <c r="AC60" s="18">
        <v>0.71847746099311094</v>
      </c>
      <c r="AD60" s="22">
        <v>0.69188111409088804</v>
      </c>
    </row>
    <row r="61" spans="1:30" ht="24.95" customHeight="1" x14ac:dyDescent="0.2">
      <c r="A61" s="53">
        <v>33</v>
      </c>
      <c r="B61" s="18"/>
      <c r="C61" s="18"/>
      <c r="D61" s="18"/>
      <c r="E61" s="26"/>
      <c r="F61" s="29"/>
      <c r="G61" s="18"/>
      <c r="H61" s="18"/>
      <c r="I61" s="26"/>
      <c r="J61" s="31"/>
      <c r="K61" s="19"/>
      <c r="L61" s="19"/>
      <c r="M61" s="19"/>
      <c r="N61" s="18"/>
      <c r="O61" s="26"/>
      <c r="P61" s="29"/>
      <c r="Q61" s="18"/>
      <c r="R61" s="18"/>
      <c r="S61" s="26"/>
      <c r="T61" s="31">
        <v>0.99617959183580163</v>
      </c>
      <c r="U61" s="19">
        <v>0.96429173998375861</v>
      </c>
      <c r="V61" s="18">
        <v>0.93251596544118964</v>
      </c>
      <c r="W61" s="18">
        <v>0.90102551361691141</v>
      </c>
      <c r="X61" s="18">
        <v>0.86996849095299955</v>
      </c>
      <c r="Y61" s="26">
        <v>0.83946915684745005</v>
      </c>
      <c r="Z61" s="29">
        <v>0.80962959388423961</v>
      </c>
      <c r="AA61" s="18">
        <v>0.78053161584484643</v>
      </c>
      <c r="AB61" s="18">
        <v>0.75223879666073279</v>
      </c>
      <c r="AC61" s="18">
        <v>0.72479852722850258</v>
      </c>
      <c r="AD61" s="22">
        <v>0.69824402922648121</v>
      </c>
    </row>
    <row r="62" spans="1:30" ht="24.95" customHeight="1" x14ac:dyDescent="0.2">
      <c r="A62" s="53">
        <v>33.5</v>
      </c>
      <c r="B62" s="18"/>
      <c r="C62" s="18"/>
      <c r="D62" s="18"/>
      <c r="E62" s="26"/>
      <c r="F62" s="29"/>
      <c r="G62" s="18"/>
      <c r="H62" s="18"/>
      <c r="I62" s="26"/>
      <c r="J62" s="31"/>
      <c r="K62" s="19"/>
      <c r="L62" s="19"/>
      <c r="M62" s="19"/>
      <c r="N62" s="18"/>
      <c r="O62" s="26"/>
      <c r="P62" s="29"/>
      <c r="Q62" s="18"/>
      <c r="R62" s="18"/>
      <c r="S62" s="26"/>
      <c r="T62" s="31">
        <v>1.0007462718581812</v>
      </c>
      <c r="U62" s="19">
        <v>0.96916255325456691</v>
      </c>
      <c r="V62" s="18">
        <v>0.93766062023543784</v>
      </c>
      <c r="W62" s="18">
        <v>0.90641273148103496</v>
      </c>
      <c r="X62" s="18">
        <v>0.875566794610662</v>
      </c>
      <c r="Y62" s="26">
        <v>0.84524752337007281</v>
      </c>
      <c r="Z62" s="29">
        <v>0.81555797679650366</v>
      </c>
      <c r="AA62" s="18">
        <v>0.78658134520165124</v>
      </c>
      <c r="AB62" s="18">
        <v>0.75838286953504341</v>
      </c>
      <c r="AC62" s="18">
        <v>0.73101180282939104</v>
      </c>
      <c r="AD62" s="22">
        <v>0.70450334338762821</v>
      </c>
    </row>
    <row r="63" spans="1:30" ht="24.95" customHeight="1" x14ac:dyDescent="0.2">
      <c r="A63" s="53">
        <v>34</v>
      </c>
      <c r="B63" s="18"/>
      <c r="C63" s="18"/>
      <c r="D63" s="18"/>
      <c r="E63" s="26"/>
      <c r="F63" s="29"/>
      <c r="G63" s="18"/>
      <c r="H63" s="18"/>
      <c r="I63" s="26"/>
      <c r="J63" s="31"/>
      <c r="K63" s="19"/>
      <c r="L63" s="19"/>
      <c r="M63" s="19"/>
      <c r="N63" s="18"/>
      <c r="O63" s="26"/>
      <c r="P63" s="29"/>
      <c r="Q63" s="18"/>
      <c r="R63" s="18"/>
      <c r="S63" s="26"/>
      <c r="T63" s="31"/>
      <c r="U63" s="19">
        <v>0.97391763439526802</v>
      </c>
      <c r="V63" s="18">
        <v>0.94268763827468816</v>
      </c>
      <c r="W63" s="18">
        <v>0.91168155055137334</v>
      </c>
      <c r="X63" s="18">
        <v>0.88104697254665654</v>
      </c>
      <c r="Y63" s="26">
        <v>0.85090895286638368</v>
      </c>
      <c r="Z63" s="29">
        <v>0.82137140240210904</v>
      </c>
      <c r="AA63" s="18">
        <v>0.79251876381080011</v>
      </c>
      <c r="AB63" s="18">
        <v>0.76441782548246751</v>
      </c>
      <c r="AC63" s="18">
        <v>0.73711959060033749</v>
      </c>
      <c r="AD63" s="22">
        <v>0.71066113164132416</v>
      </c>
    </row>
    <row r="64" spans="1:30" ht="24.95" customHeight="1" x14ac:dyDescent="0.2">
      <c r="A64" s="53">
        <v>34.5</v>
      </c>
      <c r="B64" s="18"/>
      <c r="C64" s="18"/>
      <c r="D64" s="18"/>
      <c r="E64" s="26"/>
      <c r="F64" s="29"/>
      <c r="G64" s="18"/>
      <c r="H64" s="18"/>
      <c r="I64" s="26"/>
      <c r="J64" s="31"/>
      <c r="K64" s="19"/>
      <c r="L64" s="19"/>
      <c r="M64" s="19"/>
      <c r="N64" s="18"/>
      <c r="O64" s="26"/>
      <c r="P64" s="29"/>
      <c r="Q64" s="18"/>
      <c r="R64" s="18"/>
      <c r="S64" s="26"/>
      <c r="T64" s="31"/>
      <c r="U64" s="19">
        <v>0.97856074273835214</v>
      </c>
      <c r="V64" s="18">
        <v>0.94760067317538443</v>
      </c>
      <c r="W64" s="18">
        <v>0.91683547943155408</v>
      </c>
      <c r="X64" s="18">
        <v>0.88641235767242799</v>
      </c>
      <c r="Y64" s="26">
        <v>0.856456580063648</v>
      </c>
      <c r="Z64" s="29">
        <v>0.82707279221728836</v>
      </c>
      <c r="AA64" s="18">
        <v>0.79834657151796429</v>
      </c>
      <c r="AB64" s="18">
        <v>0.77034613980811084</v>
      </c>
      <c r="AC64" s="18">
        <v>0.74312414304099073</v>
      </c>
      <c r="AD64" s="22">
        <v>0.71671942908334385</v>
      </c>
    </row>
    <row r="65" spans="1:30" ht="24.95" customHeight="1" thickBot="1" x14ac:dyDescent="0.25">
      <c r="A65" s="56">
        <v>35</v>
      </c>
      <c r="B65" s="47"/>
      <c r="C65" s="47"/>
      <c r="D65" s="47"/>
      <c r="E65" s="48"/>
      <c r="F65" s="49"/>
      <c r="G65" s="47"/>
      <c r="H65" s="47"/>
      <c r="I65" s="48"/>
      <c r="J65" s="50"/>
      <c r="K65" s="51"/>
      <c r="L65" s="51"/>
      <c r="M65" s="51"/>
      <c r="N65" s="47"/>
      <c r="O65" s="48"/>
      <c r="P65" s="49"/>
      <c r="Q65" s="47"/>
      <c r="R65" s="47"/>
      <c r="S65" s="48"/>
      <c r="T65" s="50"/>
      <c r="U65" s="51">
        <v>0.98309548671743296</v>
      </c>
      <c r="V65" s="47">
        <v>0.95240323963539975</v>
      </c>
      <c r="W65" s="47">
        <v>0.92187790088438182</v>
      </c>
      <c r="X65" s="47">
        <v>0.89166617066499343</v>
      </c>
      <c r="Y65" s="48">
        <v>0.86189344111132127</v>
      </c>
      <c r="Z65" s="49">
        <v>0.83266498250464682</v>
      </c>
      <c r="AA65" s="47">
        <v>0.8040673956173553</v>
      </c>
      <c r="AB65" s="47">
        <v>0.77617022714116002</v>
      </c>
      <c r="AC65" s="47">
        <v>0.74902766289313527</v>
      </c>
      <c r="AD65" s="52">
        <v>0.72268023094257516</v>
      </c>
    </row>
    <row r="66" spans="1:30" ht="24.95" customHeight="1" x14ac:dyDescent="0.2">
      <c r="A66" s="58" t="s">
        <v>20</v>
      </c>
      <c r="B66" s="63">
        <v>6944.4444444444462</v>
      </c>
      <c r="C66" s="67">
        <v>5917.1597633136089</v>
      </c>
      <c r="D66" s="67">
        <v>5102.0408163265311</v>
      </c>
      <c r="E66" s="69">
        <v>4444.4444444444453</v>
      </c>
      <c r="F66" s="61">
        <v>3906.25</v>
      </c>
      <c r="G66" s="67">
        <v>3460.2076124567479</v>
      </c>
      <c r="H66" s="67">
        <v>3086.4197530864199</v>
      </c>
      <c r="I66" s="67">
        <v>2770.0831024930753</v>
      </c>
      <c r="J66" s="73">
        <v>2500</v>
      </c>
      <c r="K66" s="71">
        <v>2267.5736961451248</v>
      </c>
      <c r="L66" s="67">
        <v>2066.1157024793388</v>
      </c>
      <c r="M66" s="67">
        <v>1890.359168241966</v>
      </c>
      <c r="N66" s="67">
        <v>1736.1111111111115</v>
      </c>
      <c r="O66" s="69">
        <v>1600</v>
      </c>
      <c r="P66" s="61">
        <v>1479.2899408284022</v>
      </c>
      <c r="Q66" s="67">
        <v>1371.7421124828534</v>
      </c>
      <c r="R66" s="67">
        <v>1275.5102040816328</v>
      </c>
      <c r="S66" s="67">
        <v>1189.060642092747</v>
      </c>
      <c r="T66" s="67">
        <v>1111.1111111111113</v>
      </c>
      <c r="U66" s="67">
        <v>976.5625</v>
      </c>
      <c r="V66" s="67">
        <v>865.05190311418698</v>
      </c>
      <c r="W66" s="67">
        <v>771.60493827160496</v>
      </c>
      <c r="X66" s="67">
        <v>692.52077562326883</v>
      </c>
      <c r="Y66" s="67">
        <v>625</v>
      </c>
      <c r="Z66" s="67">
        <v>566.8934240362812</v>
      </c>
      <c r="AA66" s="67">
        <v>516.52892561983469</v>
      </c>
      <c r="AB66" s="67">
        <v>472.5897920604915</v>
      </c>
      <c r="AC66" s="67">
        <v>434.02777777777789</v>
      </c>
      <c r="AD66" s="65">
        <v>400</v>
      </c>
    </row>
    <row r="67" spans="1:30" ht="24.95" customHeight="1" thickBot="1" x14ac:dyDescent="0.25">
      <c r="A67" s="59" t="s">
        <v>21</v>
      </c>
      <c r="B67" s="64">
        <v>69.444444444444457</v>
      </c>
      <c r="C67" s="68">
        <v>59.171597633136088</v>
      </c>
      <c r="D67" s="68">
        <v>51.020408163265309</v>
      </c>
      <c r="E67" s="70">
        <v>44.44444444444445</v>
      </c>
      <c r="F67" s="62">
        <v>39.0625</v>
      </c>
      <c r="G67" s="68">
        <v>34.602076124567482</v>
      </c>
      <c r="H67" s="68">
        <v>30.8641975308642</v>
      </c>
      <c r="I67" s="68">
        <v>27.700831024930753</v>
      </c>
      <c r="J67" s="74">
        <v>25</v>
      </c>
      <c r="K67" s="72">
        <v>22.67573696145125</v>
      </c>
      <c r="L67" s="68">
        <v>20.661157024793386</v>
      </c>
      <c r="M67" s="68">
        <v>18.903591682419659</v>
      </c>
      <c r="N67" s="68">
        <v>17.361111111111114</v>
      </c>
      <c r="O67" s="70">
        <v>16</v>
      </c>
      <c r="P67" s="62">
        <v>14.792899408284022</v>
      </c>
      <c r="Q67" s="68">
        <v>13.717421124828533</v>
      </c>
      <c r="R67" s="68">
        <v>12.755102040816327</v>
      </c>
      <c r="S67" s="68">
        <v>11.890606420927471</v>
      </c>
      <c r="T67" s="68">
        <v>11.111111111111112</v>
      </c>
      <c r="U67" s="68">
        <v>9.765625</v>
      </c>
      <c r="V67" s="68">
        <v>8.6505190311418705</v>
      </c>
      <c r="W67" s="68">
        <v>7.7160493827160499</v>
      </c>
      <c r="X67" s="68">
        <v>6.9252077562326884</v>
      </c>
      <c r="Y67" s="68">
        <v>6.25</v>
      </c>
      <c r="Z67" s="68">
        <v>5.6689342403628125</v>
      </c>
      <c r="AA67" s="68">
        <v>5.1652892561983466</v>
      </c>
      <c r="AB67" s="68">
        <v>4.7258979206049148</v>
      </c>
      <c r="AC67" s="68">
        <v>4.3402777777777786</v>
      </c>
      <c r="AD67" s="66">
        <v>4</v>
      </c>
    </row>
    <row r="68" spans="1:30" ht="3.95" customHeight="1" x14ac:dyDescent="0.2"/>
    <row r="69" spans="1:30" ht="24.95" customHeight="1" x14ac:dyDescent="0.2">
      <c r="A69" s="42" t="s">
        <v>10</v>
      </c>
      <c r="B69" s="13" t="s">
        <v>14</v>
      </c>
      <c r="I69" s="42" t="s">
        <v>11</v>
      </c>
      <c r="J69" s="13" t="s">
        <v>15</v>
      </c>
      <c r="Q69" s="42"/>
    </row>
  </sheetData>
  <mergeCells count="3">
    <mergeCell ref="B3:AD3"/>
    <mergeCell ref="A1:AD1"/>
    <mergeCell ref="Z2:AD2"/>
  </mergeCells>
  <phoneticPr fontId="2"/>
  <printOptions horizontalCentered="1" verticalCentered="1"/>
  <pageMargins left="0.78740157480314965" right="0.78740157480314965" top="0.78740157480314965" bottom="0.79" header="0.51181102362204722" footer="0.51181102362204722"/>
  <pageSetup paperSize="9"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計算表</vt:lpstr>
      <vt:lpstr>Ry公式</vt:lpstr>
      <vt:lpstr>スギ早見表</vt:lpstr>
      <vt:lpstr>ヒノキ早見表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長濱＠鹿児島県林業振興課</dc:creator>
  <cp:lastModifiedBy>manta</cp:lastModifiedBy>
  <cp:lastPrinted>2018-12-04T10:25:31Z</cp:lastPrinted>
  <dcterms:created xsi:type="dcterms:W3CDTF">2006-01-11T01:35:03Z</dcterms:created>
  <dcterms:modified xsi:type="dcterms:W3CDTF">2022-01-16T10:57:45Z</dcterms:modified>
</cp:coreProperties>
</file>